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prj-dgesip-dgri-a2-1-enqinsprof\3_PROD\résultats\2021\Diffusion\1.NF\"/>
    </mc:Choice>
  </mc:AlternateContent>
  <bookViews>
    <workbookView xWindow="120" yWindow="-255" windowWidth="10245" windowHeight="9225" tabRatio="944"/>
  </bookViews>
  <sheets>
    <sheet name="Sommaire" sheetId="11" r:id="rId1"/>
    <sheet name="Tableau 1 " sheetId="1" r:id="rId2"/>
    <sheet name="Tableau 1_" sheetId="16" state="hidden" r:id="rId3"/>
    <sheet name="Graphique 1__" sheetId="9" state="hidden" r:id="rId4"/>
    <sheet name="Graphique 1" sheetId="13" r:id="rId5"/>
    <sheet name="Graphique 2" sheetId="12" r:id="rId6"/>
    <sheet name="Graphique 2 _" sheetId="6" state="hidden" r:id="rId7"/>
    <sheet name="Tableau 2" sheetId="2" r:id="rId8"/>
    <sheet name="Graphique 3" sheetId="14" r:id="rId9"/>
    <sheet name="Graphique3_" sheetId="18" state="hidden" r:id="rId10"/>
    <sheet name="Graphique 4" sheetId="15" r:id="rId11"/>
    <sheet name="Annexe 0" sheetId="29" r:id="rId12"/>
    <sheet name="Annexe 1" sheetId="21" r:id="rId13"/>
    <sheet name="Annexe 2" sheetId="22" r:id="rId14"/>
    <sheet name="Annexe3_" sheetId="23" state="hidden" r:id="rId15"/>
    <sheet name="Annexe 3" sheetId="24" r:id="rId16"/>
    <sheet name="Annexe 4_" sheetId="25" state="hidden" r:id="rId17"/>
    <sheet name="Annexe 4" sheetId="26" r:id="rId18"/>
    <sheet name="Annexe 5" sheetId="27" r:id="rId19"/>
    <sheet name="Annexe 5_" sheetId="28" state="hidden" r:id="rId20"/>
    <sheet name="Graphique4_" sheetId="19" state="hidden" r:id="rId21"/>
    <sheet name="Graphique4_ (2)" sheetId="20" state="hidden" r:id="rId22"/>
  </sheets>
  <calcPr calcId="162913"/>
</workbook>
</file>

<file path=xl/calcChain.xml><?xml version="1.0" encoding="utf-8"?>
<calcChain xmlns="http://schemas.openxmlformats.org/spreadsheetml/2006/main">
  <c r="D15" i="28" l="1"/>
  <c r="D16" i="28"/>
  <c r="D17" i="28"/>
  <c r="D18" i="28"/>
  <c r="C15" i="28"/>
  <c r="C16" i="28"/>
  <c r="C17" i="28"/>
  <c r="C18" i="28"/>
  <c r="B15" i="28"/>
  <c r="B16" i="28"/>
  <c r="B17" i="28"/>
  <c r="B18" i="28"/>
  <c r="D14" i="28"/>
  <c r="C14" i="28"/>
  <c r="B14" i="28"/>
  <c r="A15" i="28"/>
  <c r="A16" i="28"/>
  <c r="A17" i="28"/>
  <c r="A18" i="28"/>
  <c r="A14" i="28"/>
  <c r="I18" i="25" l="1"/>
  <c r="I17" i="25"/>
  <c r="I18" i="6" l="1"/>
  <c r="I17" i="6"/>
  <c r="D4" i="19" l="1"/>
  <c r="C4" i="19"/>
  <c r="B4" i="19"/>
</calcChain>
</file>

<file path=xl/sharedStrings.xml><?xml version="1.0" encoding="utf-8"?>
<sst xmlns="http://schemas.openxmlformats.org/spreadsheetml/2006/main" count="444" uniqueCount="152">
  <si>
    <t>Droit-Economie-Gestion (DEG)</t>
  </si>
  <si>
    <t>Lettres-Langues-Arts (LLA)</t>
  </si>
  <si>
    <t>Taux d’insertion* = part des diplômés en emploi parmi les diplômés actifs (en emploi ou en recherche)</t>
  </si>
  <si>
    <t>à 18 mois</t>
  </si>
  <si>
    <t>à 30 mois</t>
  </si>
  <si>
    <t>DEG</t>
  </si>
  <si>
    <t>LLA</t>
  </si>
  <si>
    <t>SHS</t>
  </si>
  <si>
    <t>STS</t>
  </si>
  <si>
    <t>Cursus et domaines disciplinaires</t>
  </si>
  <si>
    <t>Fonction publique</t>
  </si>
  <si>
    <t>Associations</t>
  </si>
  <si>
    <t>Sciences Humaines et sociales (SHS)</t>
  </si>
  <si>
    <t>Sciences -Technologies-Santé (STS)</t>
  </si>
  <si>
    <t>Taux d'emploi à temps plein</t>
  </si>
  <si>
    <t>Taux d'emploi stable</t>
  </si>
  <si>
    <t>Taux d'emploi de catégorie cadre ou professions intermédiaires</t>
  </si>
  <si>
    <t>Employeurs privés*</t>
  </si>
  <si>
    <t>Taux de pousuite d'études** = part des diplômés qui ont poursuivi ou repris leurs études au cours des 30 mois.</t>
  </si>
  <si>
    <t xml:space="preserve">Master enseignement </t>
  </si>
  <si>
    <t>Taux d’insertion professionnelle*</t>
  </si>
  <si>
    <t>Taux de poursuite d’études**</t>
  </si>
  <si>
    <t>Adéquation niveau</t>
  </si>
  <si>
    <t>Adéquation domaine</t>
  </si>
  <si>
    <t>98 (0)</t>
  </si>
  <si>
    <t>Source : MESRI-SIES. Enquête d'insertion professionnelle à 18 et 30 mois des diplômés de l’université en 2018</t>
  </si>
  <si>
    <t>Master (hors enseignement)</t>
  </si>
  <si>
    <t>Ensemble</t>
  </si>
  <si>
    <t>87 (-3,3)</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</si>
  <si>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de la Recherche et de l’Innovation, et administré par les universités.</t>
    </r>
  </si>
  <si>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master est de 70 %. Les données sont corrigées pour tenir compte de la non-réponse.</t>
    </r>
  </si>
  <si>
    <t xml:space="preserve">Contenu du fichier : </t>
  </si>
  <si>
    <t>Emploi stable* : CDI, fonctionnaire, profession libérale ou indépendant.</t>
  </si>
  <si>
    <t>Conditions d’emploi des diplômés de master (hors enseignement) en emploi selon le domaine disciplinaire (en %, à 30 mois)</t>
  </si>
  <si>
    <t>Employeurs privés* : regroupent les entreprises (privées et publiques), les indépendants, les professions libérales, les particuliers, etc.</t>
  </si>
  <si>
    <t>Répartition des diplômés de master par type d'employeur, 30 mois après le diplôme (en %)</t>
  </si>
  <si>
    <t xml:space="preserve">Pour plus d’informations et retrouver l’ensemble des résultats par discipline de formation et par université : </t>
  </si>
  <si>
    <t>https://data.enseignementsup-recherche.gouv.fr/pages/insertion_professionnelle/</t>
  </si>
  <si>
    <t>NOTE FLASH DU SIES : Insertion professionnelle des diplômés de master en 2019</t>
  </si>
  <si>
    <r>
      <rPr>
        <b/>
        <u/>
        <sz val="10"/>
        <color theme="1"/>
        <rFont val="Calibri"/>
        <family val="2"/>
        <scheme val="minor"/>
      </rPr>
      <t>Population interrogée :</t>
    </r>
    <r>
      <rPr>
        <sz val="10"/>
        <color theme="1"/>
        <rFont val="Calibri"/>
        <family val="2"/>
        <scheme val="minor"/>
      </rPr>
      <t xml:space="preserve"> enquête individuelle et exhaustive des diplômés des universités françaises de France métropolitaine et DOM, (hors université Paris Dauphine) ayant obtenu un diplôme de master en 2019, de nationalité française et de moins de 30 ans, inscrits en formation initiale, hors poursuite ou reprise d’études dans les 2 ans.</t>
    </r>
  </si>
  <si>
    <t>36 (+0,1)</t>
  </si>
  <si>
    <t>37 (+0,8)</t>
  </si>
  <si>
    <t>31 (0)</t>
  </si>
  <si>
    <t>40 (-0,1)</t>
  </si>
  <si>
    <t>36 (0)</t>
  </si>
  <si>
    <t>89 (-2,4)</t>
  </si>
  <si>
    <t>81 (-3,1)</t>
  </si>
  <si>
    <t>84 (-1,5)</t>
  </si>
  <si>
    <t>87 (-2,5)</t>
  </si>
  <si>
    <t>94 (+2,1)</t>
  </si>
  <si>
    <t>89 (+4,7)</t>
  </si>
  <si>
    <t>91 (+4,3)</t>
  </si>
  <si>
    <t>93 (+1,5)</t>
  </si>
  <si>
    <t>93 (+2,7)</t>
  </si>
  <si>
    <t>Source : MESRI-SIES. Enquête d'insertion professionnelle à 18 et 30 mois des diplômés de l’université en 2019</t>
  </si>
  <si>
    <t>27 (+1,2)</t>
  </si>
  <si>
    <t>98 (+0,1)</t>
  </si>
  <si>
    <t>FI-SE</t>
  </si>
  <si>
    <t>Apprentissage</t>
  </si>
  <si>
    <t>CP</t>
  </si>
  <si>
    <t>Taux d’insertion des diplômés de master (en %) et évolution (en point) selon le régime d'inscription</t>
  </si>
  <si>
    <t>Total master (hors enseignement)</t>
  </si>
  <si>
    <t>conditions dans l’emploi à 30 mois des diplômés de master (en %)</t>
  </si>
  <si>
    <t>94 (+3)</t>
  </si>
  <si>
    <t>88 (+5)</t>
  </si>
  <si>
    <t>90 (+4)</t>
  </si>
  <si>
    <t>91 (+1)</t>
  </si>
  <si>
    <t>92 (+3)</t>
  </si>
  <si>
    <t>95 (+1)</t>
  </si>
  <si>
    <t>94 (+4)</t>
  </si>
  <si>
    <t>97 (+3)</t>
  </si>
  <si>
    <t>97 (+2)</t>
  </si>
  <si>
    <t>95 (+5)</t>
  </si>
  <si>
    <t>96 (+1)</t>
  </si>
  <si>
    <t>Lecture : parmi les diplômés 2019 de master (hors  enseignement) en apprentissage entrant sur le marché du travail, 95 % occupent un emploi 30 mois après, au 1er décembre 2021.</t>
  </si>
  <si>
    <t>84 (-2)</t>
  </si>
  <si>
    <t>85 (-4)</t>
  </si>
  <si>
    <t>88 (-2)</t>
  </si>
  <si>
    <t>81 (-3)</t>
  </si>
  <si>
    <t>85 (-3)</t>
  </si>
  <si>
    <t>85 (+1)</t>
  </si>
  <si>
    <t>85 (-1)</t>
  </si>
  <si>
    <t>90 (+2)</t>
  </si>
  <si>
    <t>93 (-2)</t>
  </si>
  <si>
    <t>91 (+2)</t>
  </si>
  <si>
    <t>93 (+3)</t>
  </si>
  <si>
    <t>92 (-4)</t>
  </si>
  <si>
    <t>92 (-3)</t>
  </si>
  <si>
    <t>Domaine</t>
  </si>
  <si>
    <t>Evolution</t>
  </si>
  <si>
    <t>Salaire net mensuel médian à 30 mois des diplômés de master (hors enseignement) et évolution par rapport à 18 mois (en euros et en %)</t>
  </si>
  <si>
    <t>Régimes d'inscription</t>
  </si>
  <si>
    <t>Domaines disciplinaires</t>
  </si>
  <si>
    <t>A</t>
  </si>
  <si>
    <t xml:space="preserve">Mobilité </t>
  </si>
  <si>
    <t>Master</t>
  </si>
  <si>
    <t>Graphique 3 - Adéquation de l’emploi et mobilités des diplômés de master (hors enseignement) (en %, à 30 mois)</t>
  </si>
  <si>
    <t>Graphique 4 - Répartition des diplômés de master par type d'employeur (en %, à 30 mois)</t>
  </si>
  <si>
    <t>Retour au sommaire</t>
  </si>
  <si>
    <t>Taux d'inerstion professionnelle</t>
  </si>
  <si>
    <t>A voir si on garde/ajoute ce tableau</t>
  </si>
  <si>
    <t>18 mois</t>
  </si>
  <si>
    <t>30 mois</t>
  </si>
  <si>
    <t>Formation initiale sous statut étudiant (FI-SE)</t>
  </si>
  <si>
    <t>Contrat de professionnalisation (CP)</t>
  </si>
  <si>
    <t>94 (+2)</t>
  </si>
  <si>
    <t>89 (+5)</t>
  </si>
  <si>
    <t>91 (+4)</t>
  </si>
  <si>
    <t>89 (-2)</t>
  </si>
  <si>
    <t>87 (-3)</t>
  </si>
  <si>
    <t>Lecture : parmi les diplômés 2019 de master (hors  enseignement), 93 % de celles et ceux qui ont intégré le marché du travail sont en emploi au 1er décembre 2021.</t>
  </si>
  <si>
    <t>Tableau 2 - Salaire net mensuel médian à 30 mois des diplômés de master (hors enseignement) et évolution par rapport à 18 mois (en euros et en %)</t>
  </si>
  <si>
    <t>Conditions d’emploi des diplômés de master selon le régime d'inscription (en %, à 30 mois)</t>
  </si>
  <si>
    <t>Master ensei-
gnement</t>
  </si>
  <si>
    <t>Adéquation de l’emploi et mobilité des diplômés de master (en %, à 30 mois)</t>
  </si>
  <si>
    <t>enseignement</t>
  </si>
  <si>
    <t>enseigne-
ment</t>
  </si>
  <si>
    <t>Taux d’insertion des diplômés de master (en %) et évolution (en point) par rapport à la promotion précédente</t>
  </si>
  <si>
    <t>Tableau 1 - Taux d’insertion des diplômés de master (en %) et évolution (en point) par rapport à la promotion précédente</t>
  </si>
  <si>
    <t>Taux de poursuite des études des diplômés de master (en %) et évolution (en point) par rapport à la promotion précédente</t>
  </si>
  <si>
    <t>Taux de poursuite</t>
  </si>
  <si>
    <t>37 (+1)</t>
  </si>
  <si>
    <t>Ensemble Master (hors enseignement)</t>
  </si>
  <si>
    <t>Master enseignement</t>
  </si>
  <si>
    <t>42 (+1)</t>
  </si>
  <si>
    <t>18 (+2)</t>
  </si>
  <si>
    <t>13 (-1)</t>
  </si>
  <si>
    <t>30 (-1)</t>
  </si>
  <si>
    <t>39 (-1)</t>
  </si>
  <si>
    <t>27 (+1)</t>
  </si>
  <si>
    <t>Annexe 1 - Taux de poursuite des études des diplômés de master (en %) et évolution (en point) par rapport à la promotion précédente</t>
  </si>
  <si>
    <t>Taux d’insertion des diplômés de master (en %) et évolution (en point) selon le régime d'inscription et le domaine disciplinaire</t>
  </si>
  <si>
    <t>Conditions d’emploi des diplômés de master (hors enseignement) en emploi selon le domaine disciplinaire (en %, à 18 mois)</t>
  </si>
  <si>
    <t>conditions dans l’emploi à 18 mois des diplômés de master (en %)</t>
  </si>
  <si>
    <t>Conditions d’emploi des diplômés de master en emploi selon le regime d'inscritpion (en %, à 18 mois)</t>
  </si>
  <si>
    <t>Annexe 2 - Taux d’insertion des diplômés de master (en %) et évolution (en point) selon le régime d'inscription et le domaine disciplinaire</t>
  </si>
  <si>
    <t>Source : MESR-SIES. Enquête d'insertion professionnelle à 18 et 30 mois des diplômés de l’université en 2019</t>
  </si>
  <si>
    <r>
      <t>Source</t>
    </r>
    <r>
      <rPr>
        <i/>
        <sz val="8"/>
        <color theme="1"/>
        <rFont val="Calibri"/>
        <family val="2"/>
      </rPr>
      <t xml:space="preserve"> : MESR-SIES. Enquête d'insertion professionnelle à 18 et 30 mois des diplômés de master de l’université en 2019</t>
    </r>
    <r>
      <rPr>
        <i/>
        <sz val="7"/>
        <color theme="1"/>
        <rFont val="Arial"/>
        <family val="2"/>
      </rPr>
      <t>.</t>
    </r>
  </si>
  <si>
    <t>Annexe 5 - Salaire net mensuel médian à 30 mois des diplômés de master (hors enseignement) et évolution par rapport à 18 mois pour ceux occupant un emploi aux deux dates (en euros et en %)</t>
  </si>
  <si>
    <t xml:space="preserve">Graphique 1 - Conditions d’emploi des diplômés de master (hors enseignement) en emploi à 30 mois, selon le domaine disciplinaire (en %) </t>
  </si>
  <si>
    <t>Graphique 2 - Conditions d’emploi des diplômés de master  (hors enseignement) en emploi à 30 mois, selon le régime d'inscription (en %)</t>
  </si>
  <si>
    <t xml:space="preserve">Annexe 3 - Conditions d’emploi des diplômés de master (hors enseignement) en emploi à 18 mois, selon le domaine disciplinaire (en %) </t>
  </si>
  <si>
    <t>Annexe 4 - Conditions d’emploi des diplômés de master en emploi à 18 mois, selon le régime d'inscription (en %)</t>
  </si>
  <si>
    <t>Salaire net mensuel médian à 30 mois des diplômés de master (hors enseignement) et évolution par rapport à 18 mois pour ceux en emploi aux deux dates (en euros et en %)</t>
  </si>
  <si>
    <t>NR</t>
  </si>
  <si>
    <t>Total</t>
  </si>
  <si>
    <t>FI-SE : en formation initiale sous statut étudiant</t>
  </si>
  <si>
    <t>Répartition des diplômés de master (hors enseignement) par discipline selon le régime d'inscription (en %)</t>
  </si>
  <si>
    <t>Répartition des diplômés de master (hors enseignement) par régime d'inscription selon discipline (en %)</t>
  </si>
  <si>
    <t>Annexe 0 - Répartition des diplomés de master (hors enseignement) par régime d'inscription et domaine disciplinaire (en %)</t>
  </si>
  <si>
    <t>Lecture : Parmi les diplômés de master en DEG, 60 % étaient en formation initiale sous statut étudiant contre 72 % de l'ensemble des diplômés de master en 2019. Cette part s'élève à 91 % pour les diplômés en LLA.</t>
  </si>
  <si>
    <t>Lecture : Parmi les diplômés de master par la voie de l'apprentissage, 60 % étaient en DEG contre 43 % de l'ensemble des diplômés en 2019. Cette part est de 2 % seulement pour les diplômés en 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</si>
</sst>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0\ _F_-;\-* #,##0.00\ _F_-;_-* &quot;-&quot;??\ _F_-;_-@_-"/>
    <numFmt numFmtId="166" formatCode="_-* #,##0.00\ [$€]_-;\-* #,##0.00\ [$€]_-;_-* &quot;-&quot;??\ [$€]_-;_-@_-"/>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b/>
      <sz val="11"/>
      <name val="Arial"/>
      <family val="2"/>
    </font>
    <font>
      <b/>
      <sz val="11"/>
      <color theme="0"/>
      <name val="Arial"/>
      <family val="2"/>
    </font>
    <font>
      <b/>
      <sz val="10"/>
      <color theme="0"/>
      <name val="Arial"/>
      <family val="2"/>
    </font>
    <font>
      <b/>
      <sz val="10"/>
      <color theme="1"/>
      <name val="Arial"/>
      <family val="2"/>
    </font>
    <font>
      <sz val="10"/>
      <color theme="1"/>
      <name val="Arial"/>
      <family val="2"/>
    </font>
    <font>
      <b/>
      <sz val="8"/>
      <color rgb="FFFFFFFF"/>
      <name val="Arial"/>
      <family val="2"/>
    </font>
    <font>
      <sz val="8"/>
      <color rgb="FF000000"/>
      <name val="Arial"/>
      <family val="2"/>
    </font>
    <font>
      <sz val="8"/>
      <name val="Arial"/>
      <family val="2"/>
    </font>
    <font>
      <i/>
      <sz val="8"/>
      <name val="Arial"/>
      <family val="2"/>
    </font>
    <font>
      <b/>
      <sz val="12"/>
      <color theme="1"/>
      <name val="Arial"/>
      <family val="2"/>
    </font>
    <font>
      <sz val="12"/>
      <color theme="1"/>
      <name val="Calibri"/>
      <family val="2"/>
      <scheme val="minor"/>
    </font>
    <font>
      <b/>
      <sz val="8"/>
      <color theme="1"/>
      <name val="Arial Narrow"/>
      <family val="2"/>
    </font>
    <font>
      <b/>
      <sz val="8"/>
      <color theme="0"/>
      <name val="Arial"/>
      <family val="2"/>
    </font>
    <font>
      <b/>
      <sz val="8"/>
      <name val="Arial"/>
      <family val="2"/>
    </font>
    <font>
      <sz val="11"/>
      <color theme="0"/>
      <name val="Franklin Gothic Demi Cond"/>
      <family val="2"/>
    </font>
    <font>
      <sz val="10"/>
      <color theme="1"/>
      <name val="Calibri"/>
      <family val="2"/>
      <scheme val="minor"/>
    </font>
    <font>
      <b/>
      <u/>
      <sz val="10"/>
      <color theme="1"/>
      <name val="Calibri"/>
      <family val="2"/>
      <scheme val="minor"/>
    </font>
    <font>
      <sz val="8"/>
      <color theme="1"/>
      <name val="Calibri"/>
      <family val="2"/>
    </font>
    <font>
      <b/>
      <i/>
      <sz val="8"/>
      <color theme="1"/>
      <name val="Calibri"/>
      <family val="2"/>
    </font>
    <font>
      <i/>
      <sz val="8"/>
      <color theme="1"/>
      <name val="Calibri"/>
      <family val="2"/>
    </font>
    <font>
      <i/>
      <sz val="7"/>
      <color theme="1"/>
      <name val="Arial"/>
      <family val="2"/>
    </font>
    <font>
      <u/>
      <sz val="11"/>
      <color theme="10"/>
      <name val="Calibri"/>
      <family val="2"/>
      <scheme val="minor"/>
    </font>
    <font>
      <u/>
      <sz val="10"/>
      <color theme="10"/>
      <name val="Calibri"/>
      <family val="2"/>
      <scheme val="minor"/>
    </font>
    <font>
      <sz val="10"/>
      <color theme="0"/>
      <name val="Arial"/>
      <family val="2"/>
    </font>
    <font>
      <sz val="10"/>
      <color rgb="FFFF0000"/>
      <name val="Arial"/>
      <family val="2"/>
    </font>
    <font>
      <b/>
      <sz val="8"/>
      <color theme="1"/>
      <name val="Arial"/>
      <family val="2"/>
    </font>
    <font>
      <b/>
      <sz val="10"/>
      <color rgb="FFFFFFFF"/>
      <name val="Arial"/>
      <family val="2"/>
    </font>
    <font>
      <sz val="8"/>
      <color theme="1"/>
      <name val="Arial"/>
      <family val="2"/>
    </font>
    <font>
      <sz val="9"/>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3"/>
        <bgColor indexed="64"/>
      </patternFill>
    </fill>
    <fill>
      <patternFill patternType="solid">
        <fgColor rgb="FF191975"/>
        <bgColor indexed="64"/>
      </patternFill>
    </fill>
    <fill>
      <patternFill patternType="solid">
        <fgColor rgb="FF1F497D"/>
        <bgColor indexed="64"/>
      </patternFill>
    </fill>
    <fill>
      <patternFill patternType="solid">
        <fgColor theme="3" tint="-0.249977111117893"/>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bottom style="medium">
        <color rgb="FFFFFFFF"/>
      </bottom>
      <diagonal/>
    </border>
    <border>
      <left/>
      <right/>
      <top/>
      <bottom style="medium">
        <color indexed="64"/>
      </bottom>
      <diagonal/>
    </border>
    <border>
      <left/>
      <right style="thin">
        <color theme="0"/>
      </right>
      <top style="thin">
        <color theme="0"/>
      </top>
      <bottom style="thin">
        <color theme="0"/>
      </bottom>
      <diagonal/>
    </border>
    <border>
      <left/>
      <right style="thin">
        <color theme="0"/>
      </right>
      <top/>
      <bottom/>
      <diagonal/>
    </border>
    <border>
      <left/>
      <right/>
      <top/>
      <bottom style="thin">
        <color indexed="64"/>
      </bottom>
      <diagonal/>
    </border>
    <border>
      <left/>
      <right/>
      <top style="medium">
        <color indexed="64"/>
      </top>
      <bottom style="medium">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thin">
        <color theme="0"/>
      </top>
      <bottom/>
      <diagonal/>
    </border>
    <border>
      <left/>
      <right style="thin">
        <color theme="0"/>
      </right>
      <top style="thin">
        <color theme="0"/>
      </top>
      <bottom style="thin">
        <color indexed="64"/>
      </bottom>
      <diagonal/>
    </border>
    <border>
      <left/>
      <right/>
      <top style="medium">
        <color indexed="64"/>
      </top>
      <bottom/>
      <diagonal/>
    </border>
    <border>
      <left/>
      <right/>
      <top style="medium">
        <color rgb="FFFFFFFF"/>
      </top>
      <bottom style="medium">
        <color rgb="FFFFFFFF"/>
      </bottom>
      <diagonal/>
    </border>
    <border>
      <left/>
      <right/>
      <top style="medium">
        <color theme="0"/>
      </top>
      <bottom/>
      <diagonal/>
    </border>
    <border>
      <left style="thin">
        <color indexed="64"/>
      </left>
      <right/>
      <top/>
      <bottom/>
      <diagonal/>
    </border>
    <border>
      <left style="medium">
        <color rgb="FFFFFFFF"/>
      </left>
      <right/>
      <top/>
      <bottom/>
      <diagonal/>
    </border>
  </borders>
  <cellStyleXfs count="10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0" fontId="20" fillId="0" borderId="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0" fillId="0" borderId="15"/>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0" fontId="1" fillId="0" borderId="0"/>
    <xf numFmtId="0" fontId="1"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9" fillId="0" borderId="0"/>
    <xf numFmtId="9" fontId="19" fillId="0" borderId="0" applyFont="0" applyFill="0" applyBorder="0" applyAlignment="0" applyProtection="0"/>
    <xf numFmtId="0" fontId="20" fillId="0" borderId="0"/>
    <xf numFmtId="0" fontId="47" fillId="0" borderId="0" applyNumberFormat="0" applyFill="0" applyBorder="0" applyAlignment="0" applyProtection="0"/>
    <xf numFmtId="43" fontId="1" fillId="0" borderId="0" applyFont="0" applyFill="0" applyBorder="0" applyAlignment="0" applyProtection="0"/>
  </cellStyleXfs>
  <cellXfs count="144">
    <xf numFmtId="0" fontId="0" fillId="0" borderId="0" xfId="0"/>
    <xf numFmtId="0" fontId="0" fillId="0" borderId="0" xfId="0"/>
    <xf numFmtId="0" fontId="20" fillId="0" borderId="0" xfId="0" applyFont="1" applyAlignment="1"/>
    <xf numFmtId="0" fontId="20" fillId="0" borderId="0" xfId="0" applyFont="1" applyAlignment="1">
      <alignment horizontal="left" vertical="center"/>
    </xf>
    <xf numFmtId="0" fontId="18" fillId="0" borderId="0" xfId="0" applyFont="1"/>
    <xf numFmtId="0" fontId="28" fillId="33" borderId="17" xfId="44" applyFont="1" applyFill="1" applyBorder="1" applyAlignment="1">
      <alignment horizontal="center" vertical="center" wrapText="1"/>
    </xf>
    <xf numFmtId="0" fontId="21" fillId="0" borderId="16" xfId="44" applyFont="1" applyBorder="1" applyAlignment="1">
      <alignment horizontal="center" vertical="center" wrapText="1"/>
    </xf>
    <xf numFmtId="0" fontId="22" fillId="0" borderId="15" xfId="44" applyFont="1" applyBorder="1" applyAlignment="1">
      <alignment horizontal="center" vertical="center"/>
    </xf>
    <xf numFmtId="0" fontId="21" fillId="0" borderId="15" xfId="44" applyFont="1" applyBorder="1" applyAlignment="1">
      <alignment horizontal="center" vertical="center" wrapText="1"/>
    </xf>
    <xf numFmtId="0" fontId="22" fillId="0" borderId="0" xfId="0" applyFont="1" applyAlignment="1">
      <alignment horizontal="left" vertical="center"/>
    </xf>
    <xf numFmtId="0" fontId="27" fillId="33" borderId="21" xfId="0" applyFont="1" applyFill="1" applyBorder="1"/>
    <xf numFmtId="0" fontId="27" fillId="33" borderId="22" xfId="0" applyFont="1" applyFill="1" applyBorder="1" applyAlignment="1">
      <alignment horizontal="left" wrapText="1"/>
    </xf>
    <xf numFmtId="0" fontId="30" fillId="0" borderId="0" xfId="0" applyFont="1"/>
    <xf numFmtId="0" fontId="30" fillId="0" borderId="0" xfId="0" applyFont="1" applyAlignment="1"/>
    <xf numFmtId="0" fontId="30" fillId="0" borderId="0" xfId="0" applyFont="1" applyAlignment="1">
      <alignment horizontal="center" vertical="center"/>
    </xf>
    <xf numFmtId="0" fontId="28" fillId="33" borderId="15" xfId="99" applyFont="1" applyFill="1" applyBorder="1" applyAlignment="1">
      <alignment horizontal="center" wrapText="1"/>
    </xf>
    <xf numFmtId="0" fontId="28" fillId="33" borderId="15" xfId="0" applyFont="1" applyFill="1" applyBorder="1" applyAlignment="1">
      <alignment horizontal="center" wrapText="1"/>
    </xf>
    <xf numFmtId="0" fontId="32" fillId="0" borderId="20" xfId="0" applyFont="1" applyBorder="1" applyAlignment="1">
      <alignment vertical="center" wrapText="1"/>
    </xf>
    <xf numFmtId="3" fontId="32" fillId="0" borderId="0" xfId="0" applyNumberFormat="1" applyFont="1" applyAlignment="1">
      <alignment horizontal="center" vertical="center"/>
    </xf>
    <xf numFmtId="3" fontId="32" fillId="0" borderId="20" xfId="0" applyNumberFormat="1" applyFont="1" applyBorder="1" applyAlignment="1">
      <alignment horizontal="center" vertical="center"/>
    </xf>
    <xf numFmtId="3" fontId="32" fillId="0" borderId="24" xfId="0" applyNumberFormat="1" applyFont="1" applyBorder="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2" fontId="20" fillId="0" borderId="15" xfId="0" applyNumberFormat="1" applyFont="1" applyBorder="1" applyAlignment="1">
      <alignment horizontal="center"/>
    </xf>
    <xf numFmtId="0" fontId="37" fillId="0" borderId="15" xfId="0" applyNumberFormat="1" applyFont="1" applyBorder="1" applyAlignment="1">
      <alignment horizontal="center" vertical="center"/>
    </xf>
    <xf numFmtId="1" fontId="30" fillId="0" borderId="15" xfId="0" applyNumberFormat="1" applyFont="1" applyBorder="1" applyAlignment="1">
      <alignment horizontal="center"/>
    </xf>
    <xf numFmtId="1" fontId="0" fillId="0" borderId="15" xfId="0" applyNumberFormat="1" applyBorder="1" applyAlignment="1">
      <alignment horizontal="center"/>
    </xf>
    <xf numFmtId="0" fontId="31" fillId="34" borderId="13" xfId="0"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horizontal="center" vertical="center"/>
    </xf>
    <xf numFmtId="9" fontId="38" fillId="34" borderId="0" xfId="1" applyFont="1" applyFill="1" applyBorder="1" applyAlignment="1">
      <alignment horizontal="center" vertical="center"/>
    </xf>
    <xf numFmtId="0" fontId="38" fillId="34" borderId="0" xfId="0" applyFont="1" applyFill="1" applyAlignment="1">
      <alignment vertical="center" wrapText="1"/>
    </xf>
    <xf numFmtId="3" fontId="38" fillId="34" borderId="0" xfId="0" applyNumberFormat="1" applyFont="1" applyFill="1" applyBorder="1" applyAlignment="1">
      <alignment horizontal="center" vertical="center"/>
    </xf>
    <xf numFmtId="9" fontId="33" fillId="0" borderId="20" xfId="0" applyNumberFormat="1" applyFont="1" applyBorder="1" applyAlignment="1">
      <alignment horizontal="center" vertical="center"/>
    </xf>
    <xf numFmtId="9" fontId="33" fillId="0" borderId="24" xfId="0" applyNumberFormat="1" applyFont="1" applyBorder="1" applyAlignment="1">
      <alignment horizontal="center" vertical="center"/>
    </xf>
    <xf numFmtId="9" fontId="33" fillId="0" borderId="0" xfId="0" applyNumberFormat="1" applyFont="1" applyAlignment="1">
      <alignment horizontal="center" vertical="center"/>
    </xf>
    <xf numFmtId="0" fontId="39" fillId="0" borderId="15" xfId="44" applyFont="1" applyBorder="1" applyAlignment="1">
      <alignment horizontal="center" vertical="center" wrapText="1"/>
    </xf>
    <xf numFmtId="0" fontId="31" fillId="34" borderId="1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6" fillId="0" borderId="0" xfId="0" applyFont="1" applyAlignment="1">
      <alignment horizontal="center"/>
    </xf>
    <xf numFmtId="0" fontId="26" fillId="0" borderId="16" xfId="46" applyNumberFormat="1" applyFont="1" applyBorder="1" applyAlignment="1">
      <alignment horizontal="center" vertical="center"/>
    </xf>
    <xf numFmtId="0" fontId="26" fillId="0" borderId="16" xfId="46" applyNumberFormat="1" applyFont="1" applyBorder="1" applyAlignment="1">
      <alignment horizontal="center"/>
    </xf>
    <xf numFmtId="0" fontId="26" fillId="0" borderId="15" xfId="46" applyNumberFormat="1" applyFont="1" applyBorder="1" applyAlignment="1">
      <alignment horizontal="center" vertical="center"/>
    </xf>
    <xf numFmtId="0" fontId="26" fillId="0" borderId="15" xfId="46" applyNumberFormat="1" applyFont="1" applyBorder="1" applyAlignment="1">
      <alignment horizontal="center"/>
    </xf>
    <xf numFmtId="0" fontId="26" fillId="0" borderId="15" xfId="46" applyNumberFormat="1" applyFont="1" applyFill="1" applyBorder="1" applyAlignment="1">
      <alignment horizontal="center" vertical="center"/>
    </xf>
    <xf numFmtId="0" fontId="26" fillId="0" borderId="15" xfId="46" applyNumberFormat="1" applyFont="1" applyFill="1" applyBorder="1" applyAlignment="1">
      <alignment horizontal="center"/>
    </xf>
    <xf numFmtId="0" fontId="20" fillId="0" borderId="15" xfId="46" applyNumberFormat="1" applyFont="1" applyBorder="1" applyAlignment="1">
      <alignment horizontal="center" vertical="center"/>
    </xf>
    <xf numFmtId="0" fontId="20" fillId="0" borderId="15" xfId="1" applyNumberFormat="1" applyFont="1" applyBorder="1" applyAlignment="1">
      <alignment horizontal="center" vertical="center"/>
    </xf>
    <xf numFmtId="0" fontId="21" fillId="0" borderId="15" xfId="46" applyNumberFormat="1" applyFont="1" applyBorder="1" applyAlignment="1">
      <alignment horizontal="center" vertical="center"/>
    </xf>
    <xf numFmtId="0" fontId="49" fillId="0" borderId="0" xfId="0" applyFont="1" applyAlignment="1"/>
    <xf numFmtId="0" fontId="49" fillId="0" borderId="0" xfId="0" applyFont="1"/>
    <xf numFmtId="1" fontId="49" fillId="0" borderId="0" xfId="0" applyNumberFormat="1" applyFont="1"/>
    <xf numFmtId="0" fontId="31" fillId="34" borderId="1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27" fillId="33" borderId="27" xfId="0" applyFont="1" applyFill="1" applyBorder="1" applyAlignment="1">
      <alignment vertical="center"/>
    </xf>
    <xf numFmtId="0" fontId="27" fillId="33" borderId="23" xfId="0" applyFont="1" applyFill="1" applyBorder="1" applyAlignment="1">
      <alignment vertical="center"/>
    </xf>
    <xf numFmtId="0" fontId="27" fillId="33" borderId="27" xfId="0" applyFont="1" applyFill="1" applyBorder="1" applyAlignment="1"/>
    <xf numFmtId="0" fontId="27" fillId="33" borderId="23" xfId="0" applyFont="1" applyFill="1" applyBorder="1" applyAlignment="1"/>
    <xf numFmtId="0" fontId="32" fillId="0" borderId="0" xfId="0" applyNumberFormat="1" applyFont="1" applyBorder="1" applyAlignment="1">
      <alignment horizontal="center" vertical="center"/>
    </xf>
    <xf numFmtId="0" fontId="32" fillId="0" borderId="0" xfId="0" applyNumberFormat="1" applyFont="1" applyBorder="1" applyAlignment="1">
      <alignment horizontal="center" vertical="center" wrapText="1"/>
    </xf>
    <xf numFmtId="0" fontId="33" fillId="0" borderId="0" xfId="0" applyFont="1" applyFill="1" applyAlignment="1">
      <alignment horizontal="left" vertical="center"/>
    </xf>
    <xf numFmtId="9" fontId="30" fillId="0" borderId="0" xfId="1" applyFont="1"/>
    <xf numFmtId="3" fontId="32" fillId="0" borderId="29" xfId="0" applyNumberFormat="1" applyFont="1" applyBorder="1" applyAlignment="1">
      <alignment horizontal="center" vertical="center"/>
    </xf>
    <xf numFmtId="0" fontId="32" fillId="0" borderId="29" xfId="0" applyFont="1" applyBorder="1" applyAlignment="1">
      <alignment vertical="center" wrapText="1"/>
    </xf>
    <xf numFmtId="0" fontId="27" fillId="33" borderId="27" xfId="0" applyFont="1" applyFill="1" applyBorder="1" applyAlignment="1">
      <alignment vertical="center" wrapText="1"/>
    </xf>
    <xf numFmtId="0" fontId="0" fillId="0" borderId="0" xfId="0" applyNumberFormat="1"/>
    <xf numFmtId="0" fontId="50" fillId="0" borderId="0" xfId="0" applyFont="1"/>
    <xf numFmtId="0" fontId="31" fillId="36" borderId="13" xfId="0" applyFont="1" applyFill="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horizontal="center" vertical="center"/>
    </xf>
    <xf numFmtId="0" fontId="27" fillId="33" borderId="27" xfId="0" applyFont="1" applyFill="1" applyBorder="1" applyAlignment="1">
      <alignment wrapText="1"/>
    </xf>
    <xf numFmtId="0" fontId="48" fillId="0" borderId="0" xfId="100" applyFont="1" applyAlignment="1">
      <alignment horizontal="left"/>
    </xf>
    <xf numFmtId="0" fontId="31" fillId="34" borderId="1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28" fillId="33" borderId="32" xfId="99" applyFont="1" applyFill="1" applyBorder="1" applyAlignment="1">
      <alignment horizontal="center" wrapText="1"/>
    </xf>
    <xf numFmtId="0" fontId="48" fillId="0" borderId="0" xfId="100" applyFont="1" applyBorder="1" applyAlignment="1">
      <alignment horizontal="left" vertical="top" wrapText="1"/>
    </xf>
    <xf numFmtId="0" fontId="31" fillId="34" borderId="33" xfId="0" applyFont="1" applyFill="1" applyBorder="1" applyAlignment="1">
      <alignment horizontal="center" vertical="center" wrapText="1"/>
    </xf>
    <xf numFmtId="1" fontId="32" fillId="0" borderId="0" xfId="0" applyNumberFormat="1" applyFont="1" applyBorder="1" applyAlignment="1">
      <alignment horizontal="center" vertical="center" wrapText="1"/>
    </xf>
    <xf numFmtId="1" fontId="30" fillId="0" borderId="0" xfId="0" applyNumberFormat="1" applyFont="1"/>
    <xf numFmtId="0" fontId="16" fillId="0" borderId="0" xfId="0" applyFont="1" applyAlignment="1">
      <alignment wrapText="1"/>
    </xf>
    <xf numFmtId="0" fontId="31" fillId="34" borderId="14" xfId="0" applyFont="1" applyFill="1" applyBorder="1" applyAlignment="1">
      <alignment horizontal="center" vertical="center" wrapText="1"/>
    </xf>
    <xf numFmtId="9" fontId="33" fillId="0" borderId="20" xfId="1" applyFont="1" applyBorder="1" applyAlignment="1">
      <alignment horizontal="center" vertical="center"/>
    </xf>
    <xf numFmtId="9" fontId="33" fillId="0" borderId="24" xfId="1" applyFont="1" applyBorder="1" applyAlignment="1">
      <alignment horizontal="center" vertical="center"/>
    </xf>
    <xf numFmtId="9" fontId="33" fillId="0" borderId="0" xfId="1" applyFont="1" applyAlignment="1">
      <alignment horizontal="center" vertical="center"/>
    </xf>
    <xf numFmtId="0" fontId="33" fillId="0" borderId="20" xfId="101" applyNumberFormat="1" applyFont="1" applyBorder="1" applyAlignment="1">
      <alignment horizontal="center" vertical="center"/>
    </xf>
    <xf numFmtId="0" fontId="33" fillId="0" borderId="24" xfId="101" applyNumberFormat="1" applyFont="1" applyBorder="1" applyAlignment="1">
      <alignment horizontal="center" vertical="center"/>
    </xf>
    <xf numFmtId="0" fontId="33" fillId="0" borderId="0" xfId="101" applyNumberFormat="1" applyFont="1" applyAlignment="1">
      <alignment horizontal="center" vertical="center"/>
    </xf>
    <xf numFmtId="9" fontId="0" fillId="0" borderId="0" xfId="1" applyFont="1"/>
    <xf numFmtId="9" fontId="32" fillId="0" borderId="20" xfId="1" applyFont="1" applyBorder="1" applyAlignment="1">
      <alignment horizontal="center" vertical="center"/>
    </xf>
    <xf numFmtId="9" fontId="32" fillId="0" borderId="24" xfId="1" applyFont="1" applyBorder="1" applyAlignment="1">
      <alignment horizontal="center" vertical="center"/>
    </xf>
    <xf numFmtId="9" fontId="32" fillId="0" borderId="0" xfId="1" applyFont="1" applyAlignment="1">
      <alignment horizontal="center" vertical="center"/>
    </xf>
    <xf numFmtId="0" fontId="48" fillId="0" borderId="0" xfId="100" applyFont="1" applyAlignment="1">
      <alignment horizontal="left"/>
    </xf>
    <xf numFmtId="0" fontId="51" fillId="0" borderId="19" xfId="0" applyFont="1" applyBorder="1" applyAlignment="1">
      <alignment horizontal="left" vertical="top"/>
    </xf>
    <xf numFmtId="0" fontId="52" fillId="37" borderId="11" xfId="0" applyFont="1" applyFill="1" applyBorder="1" applyAlignment="1">
      <alignment horizontal="center" vertical="center" wrapText="1"/>
    </xf>
    <xf numFmtId="0" fontId="32" fillId="0" borderId="20" xfId="0" applyFont="1" applyBorder="1" applyAlignment="1">
      <alignment horizontal="center" vertical="center" wrapText="1"/>
    </xf>
    <xf numFmtId="1" fontId="20" fillId="0" borderId="20" xfId="0" applyNumberFormat="1" applyFont="1" applyBorder="1" applyAlignment="1">
      <alignment horizontal="center" vertical="center" wrapText="1"/>
    </xf>
    <xf numFmtId="0" fontId="32" fillId="0" borderId="0" xfId="0" applyFont="1" applyAlignment="1">
      <alignment horizontal="center" vertical="center" wrapText="1"/>
    </xf>
    <xf numFmtId="1" fontId="20" fillId="0" borderId="0" xfId="0" applyNumberFormat="1" applyFont="1" applyAlignment="1">
      <alignment horizontal="center" vertical="center" wrapText="1"/>
    </xf>
    <xf numFmtId="0" fontId="52" fillId="37" borderId="10" xfId="0" applyFont="1" applyFill="1" applyBorder="1" applyAlignment="1">
      <alignment horizontal="center" vertical="center" wrapText="1"/>
    </xf>
    <xf numFmtId="1" fontId="28" fillId="37" borderId="10" xfId="0" applyNumberFormat="1" applyFont="1" applyFill="1" applyBorder="1" applyAlignment="1">
      <alignment horizontal="center" vertical="center" wrapText="1"/>
    </xf>
    <xf numFmtId="0" fontId="53" fillId="0" borderId="0" xfId="0" applyFont="1" applyAlignment="1"/>
    <xf numFmtId="0" fontId="54" fillId="0" borderId="0" xfId="0" applyFont="1" applyAlignment="1"/>
    <xf numFmtId="0" fontId="14" fillId="0" borderId="0" xfId="0" applyFont="1"/>
    <xf numFmtId="0" fontId="28" fillId="37" borderId="13" xfId="0" applyFont="1" applyFill="1" applyBorder="1" applyAlignment="1">
      <alignment horizontal="center" vertical="center" wrapText="1"/>
    </xf>
    <xf numFmtId="0" fontId="52" fillId="37" borderId="13" xfId="0" applyFont="1" applyFill="1" applyBorder="1" applyAlignment="1">
      <alignment horizontal="center" vertical="center" wrapText="1"/>
    </xf>
    <xf numFmtId="0" fontId="47" fillId="0" borderId="0" xfId="100" applyAlignment="1">
      <alignment horizontal="left"/>
    </xf>
    <xf numFmtId="0" fontId="47" fillId="0" borderId="0" xfId="100" applyAlignment="1">
      <alignment vertical="top"/>
    </xf>
    <xf numFmtId="0" fontId="47" fillId="0" borderId="0" xfId="100" applyAlignment="1">
      <alignment horizontal="left"/>
    </xf>
    <xf numFmtId="0" fontId="42" fillId="0" borderId="0" xfId="0" applyFont="1" applyAlignment="1">
      <alignment horizontal="left"/>
    </xf>
    <xf numFmtId="0" fontId="41" fillId="0" borderId="0" xfId="0" applyFont="1" applyAlignment="1">
      <alignment horizontal="left"/>
    </xf>
    <xf numFmtId="0" fontId="48" fillId="0" borderId="0" xfId="100" applyFont="1" applyAlignment="1">
      <alignment horizontal="left"/>
    </xf>
    <xf numFmtId="0" fontId="41" fillId="0" borderId="0" xfId="0" applyFont="1" applyAlignment="1">
      <alignment horizontal="center" wrapText="1"/>
    </xf>
    <xf numFmtId="0" fontId="48" fillId="0" borderId="0" xfId="100" applyFont="1" applyAlignment="1">
      <alignment horizontal="center"/>
    </xf>
    <xf numFmtId="0" fontId="40" fillId="35" borderId="0" xfId="0" applyFont="1" applyFill="1" applyAlignment="1">
      <alignment horizontal="center"/>
    </xf>
    <xf numFmtId="0" fontId="41" fillId="0" borderId="0" xfId="0" applyFont="1" applyAlignment="1">
      <alignment horizontal="left" wrapText="1"/>
    </xf>
    <xf numFmtId="0" fontId="0" fillId="0" borderId="0" xfId="0" applyAlignment="1">
      <alignment horizontal="center"/>
    </xf>
    <xf numFmtId="0" fontId="31" fillId="34" borderId="31"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29" fillId="0" borderId="19" xfId="0" applyFont="1" applyBorder="1" applyAlignment="1">
      <alignment horizontal="center" vertical="center" wrapText="1"/>
    </xf>
    <xf numFmtId="0" fontId="47" fillId="0" borderId="30" xfId="100" applyBorder="1" applyAlignment="1">
      <alignment horizontal="left" vertical="top" wrapText="1"/>
    </xf>
    <xf numFmtId="0" fontId="31" fillId="34" borderId="1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31" fillId="36" borderId="14" xfId="0" applyFont="1" applyFill="1" applyBorder="1" applyAlignment="1">
      <alignment horizontal="center" vertical="center" wrapText="1"/>
    </xf>
    <xf numFmtId="0" fontId="31" fillId="36" borderId="11" xfId="0" applyFont="1" applyFill="1" applyBorder="1" applyAlignment="1">
      <alignment horizontal="center" vertical="center" wrapText="1"/>
    </xf>
    <xf numFmtId="0" fontId="31" fillId="36" borderId="12" xfId="0" applyFont="1" applyFill="1" applyBorder="1" applyAlignment="1">
      <alignment horizontal="center" vertical="center" wrapText="1"/>
    </xf>
    <xf numFmtId="0" fontId="48" fillId="0" borderId="30" xfId="100" applyFont="1" applyBorder="1" applyAlignment="1">
      <alignment horizontal="left" vertical="top" wrapText="1"/>
    </xf>
    <xf numFmtId="0" fontId="16" fillId="0" borderId="0" xfId="0" applyFont="1" applyAlignment="1">
      <alignment horizont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35" fillId="0" borderId="0" xfId="0" applyFont="1" applyAlignment="1">
      <alignment horizontal="center"/>
    </xf>
    <xf numFmtId="0" fontId="36" fillId="0" borderId="0" xfId="0" applyFont="1" applyAlignment="1">
      <alignment horizontal="center"/>
    </xf>
    <xf numFmtId="0" fontId="27" fillId="33" borderId="25" xfId="0" applyFont="1" applyFill="1" applyBorder="1" applyAlignment="1">
      <alignment horizontal="center"/>
    </xf>
    <xf numFmtId="0" fontId="27" fillId="33" borderId="26" xfId="0" applyFont="1" applyFill="1" applyBorder="1" applyAlignment="1">
      <alignment horizontal="center"/>
    </xf>
    <xf numFmtId="0" fontId="27" fillId="33" borderId="28" xfId="0" applyFont="1" applyFill="1" applyBorder="1" applyAlignment="1">
      <alignment horizontal="center"/>
    </xf>
    <xf numFmtId="0" fontId="44" fillId="0" borderId="0" xfId="0" applyFont="1" applyAlignment="1">
      <alignment horizontal="left" vertical="top" wrapText="1"/>
    </xf>
    <xf numFmtId="0" fontId="31" fillId="34" borderId="18" xfId="0" applyFont="1" applyFill="1" applyBorder="1" applyAlignment="1">
      <alignment horizontal="center" vertical="center" wrapText="1"/>
    </xf>
    <xf numFmtId="0" fontId="16" fillId="0" borderId="0" xfId="0" applyFont="1" applyAlignment="1">
      <alignment horizontal="center"/>
    </xf>
    <xf numFmtId="0" fontId="27" fillId="33" borderId="0" xfId="0" applyFont="1" applyFill="1" applyBorder="1" applyAlignment="1">
      <alignment horizontal="center" wrapText="1"/>
    </xf>
    <xf numFmtId="0" fontId="32" fillId="0" borderId="0" xfId="0" applyFont="1" applyFill="1" applyBorder="1" applyAlignment="1">
      <alignment horizontal="left" vertical="center" wrapText="1"/>
    </xf>
    <xf numFmtId="0" fontId="51" fillId="0" borderId="19" xfId="0" applyFont="1" applyBorder="1" applyAlignment="1">
      <alignment horizontal="left" vertical="top"/>
    </xf>
    <xf numFmtId="0" fontId="31" fillId="34" borderId="27" xfId="0" applyFont="1" applyFill="1" applyBorder="1" applyAlignment="1">
      <alignment horizontal="center" vertical="center" wrapText="1"/>
    </xf>
  </cellXfs>
  <cellStyles count="102">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2" xfId="54"/>
    <cellStyle name="Commentaire 2 2" xfId="55"/>
    <cellStyle name="Commentaire 2 3" xfId="56"/>
    <cellStyle name="Commentaire 2 4" xfId="57"/>
    <cellStyle name="Encadr" xfId="58"/>
    <cellStyle name="Entrée" xfId="10" builtinId="20" customBuiltin="1"/>
    <cellStyle name="Euro" xfId="59"/>
    <cellStyle name="Euro 2" xfId="60"/>
    <cellStyle name="Euro 3" xfId="61"/>
    <cellStyle name="Euro 3 2" xfId="62"/>
    <cellStyle name="Insatisfaisant" xfId="8" builtinId="27" customBuiltin="1"/>
    <cellStyle name="Lien hypertexte" xfId="100" builtinId="8"/>
    <cellStyle name="Lien hypertexte 2" xfId="63"/>
    <cellStyle name="Lien hypertexte 2 2" xfId="64"/>
    <cellStyle name="Lien hypertexte 3" xfId="65"/>
    <cellStyle name="Lien hypertexte 3 2" xfId="66"/>
    <cellStyle name="Lien hypertexte 4" xfId="67"/>
    <cellStyle name="Lien hypertexte 4 2" xfId="68"/>
    <cellStyle name="Lien hypertexte 4 2 2" xfId="69"/>
    <cellStyle name="Lien hypertexte 4 3" xfId="70"/>
    <cellStyle name="Lien hypertexte 5" xfId="71"/>
    <cellStyle name="Lien hypertexte 5 2" xfId="72"/>
    <cellStyle name="Lien hypertexte 6" xfId="73"/>
    <cellStyle name="Milliers" xfId="101" builtinId="3"/>
    <cellStyle name="Milliers 2" xfId="74"/>
    <cellStyle name="Milliers 2 2" xfId="75"/>
    <cellStyle name="Milliers 2 3" xfId="76"/>
    <cellStyle name="Milliers 2 3 2" xfId="77"/>
    <cellStyle name="Milliers 3" xfId="78"/>
    <cellStyle name="Milliers 4" xfId="79"/>
    <cellStyle name="Milliers 5" xfId="80"/>
    <cellStyle name="Milliers 5 2" xfId="81"/>
    <cellStyle name="Milliers 6" xfId="82"/>
    <cellStyle name="Neutre" xfId="9" builtinId="28" customBuiltin="1"/>
    <cellStyle name="Normal" xfId="0" builtinId="0"/>
    <cellStyle name="Normal 2" xfId="44"/>
    <cellStyle name="Normal 2 2" xfId="48"/>
    <cellStyle name="Normal 2 2 2" xfId="84"/>
    <cellStyle name="Normal 2 3" xfId="85"/>
    <cellStyle name="Normal 2 3 2" xfId="86"/>
    <cellStyle name="Normal 2 3 3" xfId="87"/>
    <cellStyle name="Normal 2 4" xfId="83"/>
    <cellStyle name="Normal 3" xfId="45"/>
    <cellStyle name="Normal 3 2" xfId="88"/>
    <cellStyle name="Normal 4" xfId="43"/>
    <cellStyle name="Normal 5" xfId="49"/>
    <cellStyle name="Normal 6" xfId="50"/>
    <cellStyle name="Normal 7" xfId="53"/>
    <cellStyle name="Normal 8" xfId="97"/>
    <cellStyle name="Normal_ONISEP_proposition" xfId="99"/>
    <cellStyle name="Note" xfId="16" builtinId="10" customBuiltin="1"/>
    <cellStyle name="Pourcentage" xfId="1" builtinId="5"/>
    <cellStyle name="Pourcentage 2" xfId="46"/>
    <cellStyle name="Pourcentage 2 2" xfId="91"/>
    <cellStyle name="Pourcentage 2 3" xfId="92"/>
    <cellStyle name="Pourcentage 2 3 2" xfId="93"/>
    <cellStyle name="Pourcentage 2 4" xfId="90"/>
    <cellStyle name="Pourcentage 3" xfId="47"/>
    <cellStyle name="Pourcentage 3 2" xfId="95"/>
    <cellStyle name="Pourcentage 3 3" xfId="94"/>
    <cellStyle name="Pourcentage 4" xfId="51"/>
    <cellStyle name="Pourcentage 4 2" xfId="96"/>
    <cellStyle name="Pourcentage 5" xfId="52"/>
    <cellStyle name="Pourcentage 6" xfId="89"/>
    <cellStyle name="Pourcentage 7" xfId="98"/>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191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1__'!$B$2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1__'!$A$3:$A$7</c:f>
              <c:strCache>
                <c:ptCount val="5"/>
                <c:pt idx="0">
                  <c:v>DEG</c:v>
                </c:pt>
                <c:pt idx="1">
                  <c:v>LLA</c:v>
                </c:pt>
                <c:pt idx="2">
                  <c:v>SHS</c:v>
                </c:pt>
                <c:pt idx="3">
                  <c:v>STS</c:v>
                </c:pt>
                <c:pt idx="4">
                  <c:v>Ensemble</c:v>
                </c:pt>
              </c:strCache>
            </c:strRef>
          </c:cat>
          <c:val>
            <c:numRef>
              <c:f>'Graphique 1__'!$B$3:$B$7</c:f>
              <c:numCache>
                <c:formatCode>General</c:formatCode>
                <c:ptCount val="5"/>
                <c:pt idx="0">
                  <c:v>82</c:v>
                </c:pt>
                <c:pt idx="1">
                  <c:v>66</c:v>
                </c:pt>
                <c:pt idx="2">
                  <c:v>60</c:v>
                </c:pt>
                <c:pt idx="3">
                  <c:v>81</c:v>
                </c:pt>
                <c:pt idx="4">
                  <c:v>76</c:v>
                </c:pt>
              </c:numCache>
            </c:numRef>
          </c:val>
          <c:extLst>
            <c:ext xmlns:c16="http://schemas.microsoft.com/office/drawing/2014/chart" uri="{C3380CC4-5D6E-409C-BE32-E72D297353CC}">
              <c16:uniqueId val="{00000000-E358-4A88-9989-359BD08E0382}"/>
            </c:ext>
          </c:extLst>
        </c:ser>
        <c:ser>
          <c:idx val="1"/>
          <c:order val="1"/>
          <c:tx>
            <c:strRef>
              <c:f>'Graphique 1__'!$C$2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1__'!$A$3:$A$7</c:f>
              <c:strCache>
                <c:ptCount val="5"/>
                <c:pt idx="0">
                  <c:v>DEG</c:v>
                </c:pt>
                <c:pt idx="1">
                  <c:v>LLA</c:v>
                </c:pt>
                <c:pt idx="2">
                  <c:v>SHS</c:v>
                </c:pt>
                <c:pt idx="3">
                  <c:v>STS</c:v>
                </c:pt>
                <c:pt idx="4">
                  <c:v>Ensemble</c:v>
                </c:pt>
              </c:strCache>
            </c:strRef>
          </c:cat>
          <c:val>
            <c:numRef>
              <c:f>'Graphique 1__'!$C$3:$C$7</c:f>
              <c:numCache>
                <c:formatCode>General</c:formatCode>
                <c:ptCount val="5"/>
                <c:pt idx="0">
                  <c:v>98</c:v>
                </c:pt>
                <c:pt idx="1">
                  <c:v>88</c:v>
                </c:pt>
                <c:pt idx="2">
                  <c:v>88</c:v>
                </c:pt>
                <c:pt idx="3">
                  <c:v>97</c:v>
                </c:pt>
                <c:pt idx="4">
                  <c:v>95</c:v>
                </c:pt>
              </c:numCache>
            </c:numRef>
          </c:val>
          <c:extLst>
            <c:ext xmlns:c16="http://schemas.microsoft.com/office/drawing/2014/chart" uri="{C3380CC4-5D6E-409C-BE32-E72D297353CC}">
              <c16:uniqueId val="{00000001-E358-4A88-9989-359BD08E0382}"/>
            </c:ext>
          </c:extLst>
        </c:ser>
        <c:ser>
          <c:idx val="2"/>
          <c:order val="2"/>
          <c:tx>
            <c:strRef>
              <c:f>'Graphique 1__'!$D$2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1__'!$A$3:$A$7</c:f>
              <c:strCache>
                <c:ptCount val="5"/>
                <c:pt idx="0">
                  <c:v>DEG</c:v>
                </c:pt>
                <c:pt idx="1">
                  <c:v>LLA</c:v>
                </c:pt>
                <c:pt idx="2">
                  <c:v>SHS</c:v>
                </c:pt>
                <c:pt idx="3">
                  <c:v>STS</c:v>
                </c:pt>
                <c:pt idx="4">
                  <c:v>Ensemble</c:v>
                </c:pt>
              </c:strCache>
            </c:strRef>
          </c:cat>
          <c:val>
            <c:numRef>
              <c:f>'Graphique 1__'!$D$3:$D$7</c:f>
              <c:numCache>
                <c:formatCode>General</c:formatCode>
                <c:ptCount val="5"/>
                <c:pt idx="0">
                  <c:v>91</c:v>
                </c:pt>
                <c:pt idx="1">
                  <c:v>79</c:v>
                </c:pt>
                <c:pt idx="2">
                  <c:v>88</c:v>
                </c:pt>
                <c:pt idx="3">
                  <c:v>94</c:v>
                </c:pt>
                <c:pt idx="4">
                  <c:v>90</c:v>
                </c:pt>
              </c:numCache>
            </c:numRef>
          </c:val>
          <c:extLst>
            <c:ext xmlns:c16="http://schemas.microsoft.com/office/drawing/2014/chart" uri="{C3380CC4-5D6E-409C-BE32-E72D297353CC}">
              <c16:uniqueId val="{00000002-E358-4A88-9989-359BD08E0382}"/>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4_'!$A$4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4_'!$B$4:$F$4</c:f>
              <c:numCache>
                <c:formatCode>General</c:formatCode>
                <c:ptCount val="5"/>
                <c:pt idx="0">
                  <c:v>61</c:v>
                </c:pt>
                <c:pt idx="1">
                  <c:v>76</c:v>
                </c:pt>
                <c:pt idx="2">
                  <c:v>81</c:v>
                </c:pt>
                <c:pt idx="3">
                  <c:v>66</c:v>
                </c:pt>
                <c:pt idx="4">
                  <c:v>85</c:v>
                </c:pt>
              </c:numCache>
            </c:numRef>
          </c:val>
          <c:extLst>
            <c:ext xmlns:c16="http://schemas.microsoft.com/office/drawing/2014/chart" uri="{C3380CC4-5D6E-409C-BE32-E72D297353CC}">
              <c16:uniqueId val="{00000000-7EF7-4203-BB09-94DD37D55B58}"/>
            </c:ext>
          </c:extLst>
        </c:ser>
        <c:ser>
          <c:idx val="1"/>
          <c:order val="1"/>
          <c:tx>
            <c:strRef>
              <c:f>'Annexe 4_'!$A$5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4_'!$B$5:$F$5</c:f>
              <c:numCache>
                <c:formatCode>General</c:formatCode>
                <c:ptCount val="5"/>
                <c:pt idx="0">
                  <c:v>91</c:v>
                </c:pt>
                <c:pt idx="1">
                  <c:v>99</c:v>
                </c:pt>
                <c:pt idx="2">
                  <c:v>99</c:v>
                </c:pt>
                <c:pt idx="3">
                  <c:v>93</c:v>
                </c:pt>
                <c:pt idx="4">
                  <c:v>92</c:v>
                </c:pt>
              </c:numCache>
            </c:numRef>
          </c:val>
          <c:extLst>
            <c:ext xmlns:c16="http://schemas.microsoft.com/office/drawing/2014/chart" uri="{C3380CC4-5D6E-409C-BE32-E72D297353CC}">
              <c16:uniqueId val="{00000001-7EF7-4203-BB09-94DD37D55B58}"/>
            </c:ext>
          </c:extLst>
        </c:ser>
        <c:ser>
          <c:idx val="2"/>
          <c:order val="2"/>
          <c:tx>
            <c:strRef>
              <c:f>'Annexe 4_'!$A$6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4_'!$B$6:$F$6</c:f>
              <c:numCache>
                <c:formatCode>General</c:formatCode>
                <c:ptCount val="5"/>
                <c:pt idx="0">
                  <c:v>85</c:v>
                </c:pt>
                <c:pt idx="1">
                  <c:v>93</c:v>
                </c:pt>
                <c:pt idx="2">
                  <c:v>93</c:v>
                </c:pt>
                <c:pt idx="3">
                  <c:v>87</c:v>
                </c:pt>
                <c:pt idx="4">
                  <c:v>92</c:v>
                </c:pt>
              </c:numCache>
            </c:numRef>
          </c:val>
          <c:extLst>
            <c:ext xmlns:c16="http://schemas.microsoft.com/office/drawing/2014/chart" uri="{C3380CC4-5D6E-409C-BE32-E72D297353CC}">
              <c16:uniqueId val="{00000002-7EF7-4203-BB09-94DD37D55B58}"/>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'Annexe 4_'!$A$4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4_'!$B$4:$F$4</c:f>
              <c:numCache>
                <c:formatCode>General</c:formatCode>
                <c:ptCount val="5"/>
                <c:pt idx="0">
                  <c:v>61</c:v>
                </c:pt>
                <c:pt idx="1">
                  <c:v>76</c:v>
                </c:pt>
                <c:pt idx="2">
                  <c:v>81</c:v>
                </c:pt>
                <c:pt idx="3">
                  <c:v>66</c:v>
                </c:pt>
                <c:pt idx="4">
                  <c:v>85</c:v>
                </c:pt>
              </c:numCache>
            </c:numRef>
          </c:val>
          <c:extLst>
            <c:ext xmlns:c16="http://schemas.microsoft.com/office/drawing/2014/chart" uri="{C3380CC4-5D6E-409C-BE32-E72D297353CC}">
              <c16:uniqueId val="{00000000-F3AA-4D65-BB6A-ED4F1CB1CE71}"/>
            </c:ext>
          </c:extLst>
        </c:ser>
        <c:ser>
          <c:idx val="1"/>
          <c:order val="1"/>
          <c:tx>
            <c:strRef>
              <c:f>'Annexe 4_'!$A$5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4_'!$B$5:$F$5</c:f>
              <c:numCache>
                <c:formatCode>General</c:formatCode>
                <c:ptCount val="5"/>
                <c:pt idx="0">
                  <c:v>91</c:v>
                </c:pt>
                <c:pt idx="1">
                  <c:v>99</c:v>
                </c:pt>
                <c:pt idx="2">
                  <c:v>99</c:v>
                </c:pt>
                <c:pt idx="3">
                  <c:v>93</c:v>
                </c:pt>
                <c:pt idx="4">
                  <c:v>92</c:v>
                </c:pt>
              </c:numCache>
            </c:numRef>
          </c:val>
          <c:extLst>
            <c:ext xmlns:c16="http://schemas.microsoft.com/office/drawing/2014/chart" uri="{C3380CC4-5D6E-409C-BE32-E72D297353CC}">
              <c16:uniqueId val="{00000001-F3AA-4D65-BB6A-ED4F1CB1CE71}"/>
            </c:ext>
          </c:extLst>
        </c:ser>
        <c:ser>
          <c:idx val="2"/>
          <c:order val="2"/>
          <c:tx>
            <c:strRef>
              <c:f>'Annexe 4_'!$A$6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'Annexe 4_'!$B$2:$F$3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'Annexe 4_'!$B$6:$F$6</c:f>
              <c:numCache>
                <c:formatCode>General</c:formatCode>
                <c:ptCount val="5"/>
                <c:pt idx="0">
                  <c:v>85</c:v>
                </c:pt>
                <c:pt idx="1">
                  <c:v>93</c:v>
                </c:pt>
                <c:pt idx="2">
                  <c:v>93</c:v>
                </c:pt>
                <c:pt idx="3">
                  <c:v>87</c:v>
                </c:pt>
                <c:pt idx="4">
                  <c:v>92</c:v>
                </c:pt>
              </c:numCache>
            </c:numRef>
          </c:val>
          <c:extLst>
            <c:ext xmlns:c16="http://schemas.microsoft.com/office/drawing/2014/chart" uri="{C3380CC4-5D6E-409C-BE32-E72D297353CC}">
              <c16:uniqueId val="{00000002-F3AA-4D65-BB6A-ED4F1CB1CE71}"/>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0.1397276755528222"/>
          <c:y val="0.75075212732166441"/>
          <c:w val="0.69333197080357312"/>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Graphique4_!$A$4</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Graphique4_!$B$4:$J$4</c:f>
              <c:numCache>
                <c:formatCode>0</c:formatCode>
                <c:ptCount val="9"/>
                <c:pt idx="0">
                  <c:v>65</c:v>
                </c:pt>
                <c:pt idx="1">
                  <c:v>86</c:v>
                </c:pt>
                <c:pt idx="2">
                  <c:v>88</c:v>
                </c:pt>
                <c:pt idx="3">
                  <c:v>78</c:v>
                </c:pt>
                <c:pt idx="4">
                  <c:v>68</c:v>
                </c:pt>
                <c:pt idx="5">
                  <c:v>47</c:v>
                </c:pt>
                <c:pt idx="6">
                  <c:v>81</c:v>
                </c:pt>
                <c:pt idx="7">
                  <c:v>71</c:v>
                </c:pt>
                <c:pt idx="8">
                  <c:v>9</c:v>
                </c:pt>
              </c:numCache>
            </c:numRef>
          </c:val>
          <c:extLst>
            <c:ext xmlns:c16="http://schemas.microsoft.com/office/drawing/2014/chart" uri="{C3380CC4-5D6E-409C-BE32-E72D297353CC}">
              <c16:uniqueId val="{00000000-E90E-43C4-9B87-B0FC94ED0D4E}"/>
            </c:ext>
          </c:extLst>
        </c:ser>
        <c:ser>
          <c:idx val="1"/>
          <c:order val="1"/>
          <c:tx>
            <c:strRef>
              <c:f>Graphique4_!$A$5</c:f>
              <c:strCache>
                <c:ptCount val="1"/>
                <c:pt idx="0">
                  <c:v>Associations</c:v>
                </c:pt>
              </c:strCache>
            </c:strRef>
          </c:tx>
          <c:spPr>
            <a:solidFill>
              <a:schemeClr val="accent1"/>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0E-43C4-9B87-B0FC94ED0D4E}"/>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Graphique4_!$B$5:$J$5</c:f>
              <c:numCache>
                <c:formatCode>0</c:formatCode>
                <c:ptCount val="9"/>
                <c:pt idx="0">
                  <c:v>12</c:v>
                </c:pt>
                <c:pt idx="1">
                  <c:v>4</c:v>
                </c:pt>
                <c:pt idx="2">
                  <c:v>5</c:v>
                </c:pt>
                <c:pt idx="3">
                  <c:v>7</c:v>
                </c:pt>
                <c:pt idx="4">
                  <c:v>11</c:v>
                </c:pt>
                <c:pt idx="5">
                  <c:v>19</c:v>
                </c:pt>
                <c:pt idx="6">
                  <c:v>5</c:v>
                </c:pt>
                <c:pt idx="7">
                  <c:v>10</c:v>
                </c:pt>
                <c:pt idx="8">
                  <c:v>2</c:v>
                </c:pt>
              </c:numCache>
            </c:numRef>
          </c:val>
          <c:extLst>
            <c:ext xmlns:c16="http://schemas.microsoft.com/office/drawing/2014/chart" uri="{C3380CC4-5D6E-409C-BE32-E72D297353CC}">
              <c16:uniqueId val="{00000001-E90E-43C4-9B87-B0FC94ED0D4E}"/>
            </c:ext>
          </c:extLst>
        </c:ser>
        <c:ser>
          <c:idx val="2"/>
          <c:order val="2"/>
          <c:tx>
            <c:v>Fonction publique</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Graphique4_!$B$6:$J$6</c:f>
              <c:numCache>
                <c:formatCode>0</c:formatCode>
                <c:ptCount val="9"/>
                <c:pt idx="0">
                  <c:v>23</c:v>
                </c:pt>
                <c:pt idx="1">
                  <c:v>10</c:v>
                </c:pt>
                <c:pt idx="2">
                  <c:v>7</c:v>
                </c:pt>
                <c:pt idx="3">
                  <c:v>14</c:v>
                </c:pt>
                <c:pt idx="4">
                  <c:v>20</c:v>
                </c:pt>
                <c:pt idx="5">
                  <c:v>33</c:v>
                </c:pt>
                <c:pt idx="6">
                  <c:v>13</c:v>
                </c:pt>
                <c:pt idx="7">
                  <c:v>19</c:v>
                </c:pt>
                <c:pt idx="8">
                  <c:v>89</c:v>
                </c:pt>
              </c:numCache>
            </c:numRef>
          </c:val>
          <c:extLst>
            <c:ext xmlns:c16="http://schemas.microsoft.com/office/drawing/2014/chart" uri="{C3380CC4-5D6E-409C-BE32-E72D297353CC}">
              <c16:uniqueId val="{00000002-E90E-43C4-9B87-B0FC94ED0D4E}"/>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'Graphique4_ (2)'!$A$4</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'Graphique4_ (2)'!$B$4:$G$4</c:f>
              <c:numCache>
                <c:formatCode>0</c:formatCode>
                <c:ptCount val="6"/>
                <c:pt idx="0">
                  <c:v>78</c:v>
                </c:pt>
                <c:pt idx="1">
                  <c:v>68</c:v>
                </c:pt>
                <c:pt idx="2">
                  <c:v>47</c:v>
                </c:pt>
                <c:pt idx="3">
                  <c:v>81</c:v>
                </c:pt>
                <c:pt idx="4">
                  <c:v>71</c:v>
                </c:pt>
                <c:pt idx="5">
                  <c:v>9</c:v>
                </c:pt>
              </c:numCache>
            </c:numRef>
          </c:val>
          <c:extLst>
            <c:ext xmlns:c16="http://schemas.microsoft.com/office/drawing/2014/chart" uri="{C3380CC4-5D6E-409C-BE32-E72D297353CC}">
              <c16:uniqueId val="{00000000-533F-4346-8A85-8DFA80D11BD4}"/>
            </c:ext>
          </c:extLst>
        </c:ser>
        <c:ser>
          <c:idx val="1"/>
          <c:order val="1"/>
          <c:tx>
            <c:strRef>
              <c:f>'Graphique4_ (2)'!$A$5</c:f>
              <c:strCache>
                <c:ptCount val="1"/>
                <c:pt idx="0">
                  <c:v>Associations</c:v>
                </c:pt>
              </c:strCache>
            </c:strRef>
          </c:tx>
          <c:spPr>
            <a:solidFill>
              <a:schemeClr val="accent1"/>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3F-4346-8A85-8DFA80D11BD4}"/>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'Graphique4_ (2)'!$B$5:$G$5</c:f>
              <c:numCache>
                <c:formatCode>0</c:formatCode>
                <c:ptCount val="6"/>
                <c:pt idx="0">
                  <c:v>7</c:v>
                </c:pt>
                <c:pt idx="1">
                  <c:v>11</c:v>
                </c:pt>
                <c:pt idx="2">
                  <c:v>19</c:v>
                </c:pt>
                <c:pt idx="3">
                  <c:v>5</c:v>
                </c:pt>
                <c:pt idx="4">
                  <c:v>10</c:v>
                </c:pt>
                <c:pt idx="5">
                  <c:v>2</c:v>
                </c:pt>
              </c:numCache>
            </c:numRef>
          </c:val>
          <c:extLst>
            <c:ext xmlns:c16="http://schemas.microsoft.com/office/drawing/2014/chart" uri="{C3380CC4-5D6E-409C-BE32-E72D297353CC}">
              <c16:uniqueId val="{00000002-533F-4346-8A85-8DFA80D11BD4}"/>
            </c:ext>
          </c:extLst>
        </c:ser>
        <c:ser>
          <c:idx val="2"/>
          <c:order val="2"/>
          <c:tx>
            <c:v>Fonction publique</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'Graphique4_ (2)'!$B$2:$G$3</c:f>
              <c:multiLvlStrCache>
                <c:ptCount val="6"/>
                <c:lvl>
                  <c:pt idx="0">
                    <c:v>DEG</c:v>
                  </c:pt>
                  <c:pt idx="1">
                    <c:v>LLA</c:v>
                  </c:pt>
                  <c:pt idx="2">
                    <c:v>SHS</c:v>
                  </c:pt>
                  <c:pt idx="3">
                    <c:v>STS</c:v>
                  </c:pt>
                  <c:pt idx="4">
                    <c:v>Ensemble</c:v>
                  </c:pt>
                  <c:pt idx="5">
                    <c:v>Master</c:v>
                  </c:pt>
                </c:lvl>
                <c:lvl>
                  <c:pt idx="5">
                    <c:v>enseignement</c:v>
                  </c:pt>
                </c:lvl>
              </c:multiLvlStrCache>
            </c:multiLvlStrRef>
          </c:cat>
          <c:val>
            <c:numRef>
              <c:f>'Graphique4_ (2)'!$B$6:$G$6</c:f>
              <c:numCache>
                <c:formatCode>0</c:formatCode>
                <c:ptCount val="6"/>
                <c:pt idx="0">
                  <c:v>14</c:v>
                </c:pt>
                <c:pt idx="1">
                  <c:v>20</c:v>
                </c:pt>
                <c:pt idx="2">
                  <c:v>33</c:v>
                </c:pt>
                <c:pt idx="3">
                  <c:v>13</c:v>
                </c:pt>
                <c:pt idx="4">
                  <c:v>19</c:v>
                </c:pt>
                <c:pt idx="5">
                  <c:v>89</c:v>
                </c:pt>
              </c:numCache>
            </c:numRef>
          </c:val>
          <c:extLst>
            <c:ext xmlns:c16="http://schemas.microsoft.com/office/drawing/2014/chart" uri="{C3380CC4-5D6E-409C-BE32-E72D297353CC}">
              <c16:uniqueId val="{00000003-533F-4346-8A85-8DFA80D11BD4}"/>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1__'!$B$2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1__'!$A$3:$A$7</c:f>
              <c:strCache>
                <c:ptCount val="5"/>
                <c:pt idx="0">
                  <c:v>DEG</c:v>
                </c:pt>
                <c:pt idx="1">
                  <c:v>LLA</c:v>
                </c:pt>
                <c:pt idx="2">
                  <c:v>SHS</c:v>
                </c:pt>
                <c:pt idx="3">
                  <c:v>STS</c:v>
                </c:pt>
                <c:pt idx="4">
                  <c:v>Ensemble</c:v>
                </c:pt>
              </c:strCache>
            </c:strRef>
          </c:cat>
          <c:val>
            <c:numRef>
              <c:f>'Graphique 1__'!$B$3:$B$7</c:f>
              <c:numCache>
                <c:formatCode>General</c:formatCode>
                <c:ptCount val="5"/>
                <c:pt idx="0">
                  <c:v>82</c:v>
                </c:pt>
                <c:pt idx="1">
                  <c:v>66</c:v>
                </c:pt>
                <c:pt idx="2">
                  <c:v>60</c:v>
                </c:pt>
                <c:pt idx="3">
                  <c:v>81</c:v>
                </c:pt>
                <c:pt idx="4">
                  <c:v>76</c:v>
                </c:pt>
              </c:numCache>
            </c:numRef>
          </c:val>
          <c:extLst>
            <c:ext xmlns:c16="http://schemas.microsoft.com/office/drawing/2014/chart" uri="{C3380CC4-5D6E-409C-BE32-E72D297353CC}">
              <c16:uniqueId val="{00000000-0E19-4695-BD53-93247A3A1BD8}"/>
            </c:ext>
          </c:extLst>
        </c:ser>
        <c:ser>
          <c:idx val="1"/>
          <c:order val="1"/>
          <c:tx>
            <c:strRef>
              <c:f>'Graphique 1__'!$C$2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1__'!$A$3:$A$7</c:f>
              <c:strCache>
                <c:ptCount val="5"/>
                <c:pt idx="0">
                  <c:v>DEG</c:v>
                </c:pt>
                <c:pt idx="1">
                  <c:v>LLA</c:v>
                </c:pt>
                <c:pt idx="2">
                  <c:v>SHS</c:v>
                </c:pt>
                <c:pt idx="3">
                  <c:v>STS</c:v>
                </c:pt>
                <c:pt idx="4">
                  <c:v>Ensemble</c:v>
                </c:pt>
              </c:strCache>
            </c:strRef>
          </c:cat>
          <c:val>
            <c:numRef>
              <c:f>'Graphique 1__'!$C$3:$C$7</c:f>
              <c:numCache>
                <c:formatCode>General</c:formatCode>
                <c:ptCount val="5"/>
                <c:pt idx="0">
                  <c:v>98</c:v>
                </c:pt>
                <c:pt idx="1">
                  <c:v>88</c:v>
                </c:pt>
                <c:pt idx="2">
                  <c:v>88</c:v>
                </c:pt>
                <c:pt idx="3">
                  <c:v>97</c:v>
                </c:pt>
                <c:pt idx="4">
                  <c:v>95</c:v>
                </c:pt>
              </c:numCache>
            </c:numRef>
          </c:val>
          <c:extLst>
            <c:ext xmlns:c16="http://schemas.microsoft.com/office/drawing/2014/chart" uri="{C3380CC4-5D6E-409C-BE32-E72D297353CC}">
              <c16:uniqueId val="{00000001-0E19-4695-BD53-93247A3A1BD8}"/>
            </c:ext>
          </c:extLst>
        </c:ser>
        <c:ser>
          <c:idx val="2"/>
          <c:order val="2"/>
          <c:tx>
            <c:strRef>
              <c:f>'Graphique 1__'!$D$2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1__'!$A$3:$A$7</c:f>
              <c:strCache>
                <c:ptCount val="5"/>
                <c:pt idx="0">
                  <c:v>DEG</c:v>
                </c:pt>
                <c:pt idx="1">
                  <c:v>LLA</c:v>
                </c:pt>
                <c:pt idx="2">
                  <c:v>SHS</c:v>
                </c:pt>
                <c:pt idx="3">
                  <c:v>STS</c:v>
                </c:pt>
                <c:pt idx="4">
                  <c:v>Ensemble</c:v>
                </c:pt>
              </c:strCache>
            </c:strRef>
          </c:cat>
          <c:val>
            <c:numRef>
              <c:f>'Graphique 1__'!$D$3:$D$7</c:f>
              <c:numCache>
                <c:formatCode>General</c:formatCode>
                <c:ptCount val="5"/>
                <c:pt idx="0">
                  <c:v>91</c:v>
                </c:pt>
                <c:pt idx="1">
                  <c:v>79</c:v>
                </c:pt>
                <c:pt idx="2">
                  <c:v>88</c:v>
                </c:pt>
                <c:pt idx="3">
                  <c:v>94</c:v>
                </c:pt>
                <c:pt idx="4">
                  <c:v>90</c:v>
                </c:pt>
              </c:numCache>
            </c:numRef>
          </c:val>
          <c:extLst>
            <c:ext xmlns:c16="http://schemas.microsoft.com/office/drawing/2014/chart" uri="{C3380CC4-5D6E-409C-BE32-E72D297353CC}">
              <c16:uniqueId val="{00000002-0E19-4695-BD53-93247A3A1BD8}"/>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2.0800832033281333E-3"/>
          <c:y val="0.69424716276662601"/>
          <c:w val="0.84081663738990509"/>
          <c:h val="0.26819415178736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2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_'!$B$4:$F$4</c:f>
              <c:numCache>
                <c:formatCode>General</c:formatCode>
                <c:ptCount val="5"/>
                <c:pt idx="0">
                  <c:v>71</c:v>
                </c:pt>
                <c:pt idx="1">
                  <c:v>85</c:v>
                </c:pt>
                <c:pt idx="2">
                  <c:v>90</c:v>
                </c:pt>
                <c:pt idx="3">
                  <c:v>76</c:v>
                </c:pt>
                <c:pt idx="4">
                  <c:v>85</c:v>
                </c:pt>
              </c:numCache>
            </c:numRef>
          </c:val>
          <c:extLst>
            <c:ext xmlns:c16="http://schemas.microsoft.com/office/drawing/2014/chart" uri="{C3380CC4-5D6E-409C-BE32-E72D297353CC}">
              <c16:uniqueId val="{00000000-F98D-4B58-813E-1A22DB3A5067}"/>
            </c:ext>
          </c:extLst>
        </c:ser>
        <c:ser>
          <c:idx val="1"/>
          <c:order val="1"/>
          <c:tx>
            <c:strRef>
              <c:f>'Graphique 2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_'!$B$5:$F$5</c:f>
              <c:numCache>
                <c:formatCode>General</c:formatCode>
                <c:ptCount val="5"/>
                <c:pt idx="0">
                  <c:v>93</c:v>
                </c:pt>
                <c:pt idx="1">
                  <c:v>99</c:v>
                </c:pt>
                <c:pt idx="2">
                  <c:v>99</c:v>
                </c:pt>
                <c:pt idx="3">
                  <c:v>95</c:v>
                </c:pt>
                <c:pt idx="4">
                  <c:v>92</c:v>
                </c:pt>
              </c:numCache>
            </c:numRef>
          </c:val>
          <c:extLst>
            <c:ext xmlns:c16="http://schemas.microsoft.com/office/drawing/2014/chart" uri="{C3380CC4-5D6E-409C-BE32-E72D297353CC}">
              <c16:uniqueId val="{00000001-F98D-4B58-813E-1A22DB3A5067}"/>
            </c:ext>
          </c:extLst>
        </c:ser>
        <c:ser>
          <c:idx val="2"/>
          <c:order val="2"/>
          <c:tx>
            <c:strRef>
              <c:f>'Graphique 2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_'!$B$6:$F$6</c:f>
              <c:numCache>
                <c:formatCode>General</c:formatCode>
                <c:ptCount val="5"/>
                <c:pt idx="0">
                  <c:v>89</c:v>
                </c:pt>
                <c:pt idx="1">
                  <c:v>95</c:v>
                </c:pt>
                <c:pt idx="2">
                  <c:v>95</c:v>
                </c:pt>
                <c:pt idx="3">
                  <c:v>90</c:v>
                </c:pt>
                <c:pt idx="4">
                  <c:v>92</c:v>
                </c:pt>
              </c:numCache>
            </c:numRef>
          </c:val>
          <c:extLst>
            <c:ext xmlns:c16="http://schemas.microsoft.com/office/drawing/2014/chart" uri="{C3380CC4-5D6E-409C-BE32-E72D297353CC}">
              <c16:uniqueId val="{00000002-F98D-4B58-813E-1A22DB3A5067}"/>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8924539512774802E-2"/>
          <c:y val="0.78148858876084193"/>
          <c:w val="0.71638141488998364"/>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2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_'!$B$4:$F$4</c:f>
              <c:numCache>
                <c:formatCode>General</c:formatCode>
                <c:ptCount val="5"/>
                <c:pt idx="0">
                  <c:v>71</c:v>
                </c:pt>
                <c:pt idx="1">
                  <c:v>85</c:v>
                </c:pt>
                <c:pt idx="2">
                  <c:v>90</c:v>
                </c:pt>
                <c:pt idx="3">
                  <c:v>76</c:v>
                </c:pt>
                <c:pt idx="4">
                  <c:v>85</c:v>
                </c:pt>
              </c:numCache>
            </c:numRef>
          </c:val>
          <c:extLst>
            <c:ext xmlns:c16="http://schemas.microsoft.com/office/drawing/2014/chart" uri="{C3380CC4-5D6E-409C-BE32-E72D297353CC}">
              <c16:uniqueId val="{00000000-ACE9-4D8B-8736-6ED6D07CEC41}"/>
            </c:ext>
          </c:extLst>
        </c:ser>
        <c:ser>
          <c:idx val="1"/>
          <c:order val="1"/>
          <c:tx>
            <c:strRef>
              <c:f>'Graphique 2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_'!$B$5:$F$5</c:f>
              <c:numCache>
                <c:formatCode>General</c:formatCode>
                <c:ptCount val="5"/>
                <c:pt idx="0">
                  <c:v>93</c:v>
                </c:pt>
                <c:pt idx="1">
                  <c:v>99</c:v>
                </c:pt>
                <c:pt idx="2">
                  <c:v>99</c:v>
                </c:pt>
                <c:pt idx="3">
                  <c:v>95</c:v>
                </c:pt>
                <c:pt idx="4">
                  <c:v>92</c:v>
                </c:pt>
              </c:numCache>
            </c:numRef>
          </c:val>
          <c:extLst>
            <c:ext xmlns:c16="http://schemas.microsoft.com/office/drawing/2014/chart" uri="{C3380CC4-5D6E-409C-BE32-E72D297353CC}">
              <c16:uniqueId val="{00000001-ACE9-4D8B-8736-6ED6D07CEC41}"/>
            </c:ext>
          </c:extLst>
        </c:ser>
        <c:ser>
          <c:idx val="2"/>
          <c:order val="2"/>
          <c:tx>
            <c:strRef>
              <c:f>'Graphique 2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2 _'!$B$2:$F$3</c:f>
              <c:multiLvlStrCache>
                <c:ptCount val="5"/>
                <c:lvl>
                  <c:pt idx="0">
                    <c:v>FI-SE</c:v>
                  </c:pt>
                  <c:pt idx="1">
                    <c:v>Apprentissage</c:v>
                  </c:pt>
                  <c:pt idx="2">
                    <c:v>CP</c:v>
                  </c:pt>
                  <c:pt idx="3">
                    <c:v>Ensemble</c:v>
                  </c:pt>
                </c:lvl>
                <c:lvl>
                  <c:pt idx="0">
                    <c:v>Master (hors enseignement)</c:v>
                  </c:pt>
                  <c:pt idx="4">
                    <c:v>Master ensei-
gnement</c:v>
                  </c:pt>
                </c:lvl>
              </c:multiLvlStrCache>
            </c:multiLvlStrRef>
          </c:cat>
          <c:val>
            <c:numRef>
              <c:f>'Graphique 2 _'!$B$6:$F$6</c:f>
              <c:numCache>
                <c:formatCode>General</c:formatCode>
                <c:ptCount val="5"/>
                <c:pt idx="0">
                  <c:v>89</c:v>
                </c:pt>
                <c:pt idx="1">
                  <c:v>95</c:v>
                </c:pt>
                <c:pt idx="2">
                  <c:v>95</c:v>
                </c:pt>
                <c:pt idx="3">
                  <c:v>90</c:v>
                </c:pt>
                <c:pt idx="4">
                  <c:v>92</c:v>
                </c:pt>
              </c:numCache>
            </c:numRef>
          </c:val>
          <c:extLst>
            <c:ext xmlns:c16="http://schemas.microsoft.com/office/drawing/2014/chart" uri="{C3380CC4-5D6E-409C-BE32-E72D297353CC}">
              <c16:uniqueId val="{00000002-ACE9-4D8B-8736-6ED6D07CEC41}"/>
            </c:ext>
          </c:extLst>
        </c:ser>
        <c:dLbls>
          <c:dLblPos val="inEnd"/>
          <c:showLegendKey val="0"/>
          <c:showVal val="1"/>
          <c:showCatName val="0"/>
          <c:showSerName val="0"/>
          <c:showPercent val="0"/>
          <c:showBubbleSize val="0"/>
        </c:dLbls>
        <c:gapWidth val="182"/>
        <c:overlap val="1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Graphique3_!$A$4</c:f>
              <c:strCache>
                <c:ptCount val="1"/>
                <c:pt idx="0">
                  <c:v>Adéquation niveau</c:v>
                </c:pt>
              </c:strCache>
            </c:strRef>
          </c:tx>
          <c:spPr>
            <a:solidFill>
              <a:schemeClr val="accent1">
                <a:shade val="65000"/>
              </a:schemeClr>
            </a:solidFill>
            <a:ln>
              <a:noFill/>
            </a:ln>
            <a:effectLst/>
          </c:spPr>
          <c:invertIfNegative val="0"/>
          <c:dLbls>
            <c:dLbl>
              <c:idx val="0"/>
              <c:layout>
                <c:manualLayout>
                  <c:x val="0"/>
                  <c:y val="1.48471619123923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3D-46C6-844A-D61113978F96}"/>
                </c:ext>
              </c:extLst>
            </c:dLbl>
            <c:dLbl>
              <c:idx val="1"/>
              <c:layout>
                <c:manualLayout>
                  <c:x val="0"/>
                  <c:y val="2.47452698539873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3D-46C6-844A-D61113978F96}"/>
                </c:ext>
              </c:extLst>
            </c:dLbl>
            <c:dLbl>
              <c:idx val="2"/>
              <c:layout>
                <c:manualLayout>
                  <c:x val="-6.0060074261680798E-3"/>
                  <c:y val="2.96943238247847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3D-46C6-844A-D61113978F96}"/>
                </c:ext>
              </c:extLst>
            </c:dLbl>
            <c:dLbl>
              <c:idx val="3"/>
              <c:layout>
                <c:manualLayout>
                  <c:x val="-5.5054432079710033E-17"/>
                  <c:y val="2.96943238247847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3D-46C6-844A-D61113978F96}"/>
                </c:ext>
              </c:extLst>
            </c:dLbl>
            <c:dLbl>
              <c:idx val="4"/>
              <c:layout>
                <c:manualLayout>
                  <c:x val="-9.0090111392522303E-3"/>
                  <c:y val="2.96943238247847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3D-46C6-844A-D61113978F96}"/>
                </c:ext>
              </c:extLst>
            </c:dLbl>
            <c:dLbl>
              <c:idx val="5"/>
              <c:layout>
                <c:manualLayout>
                  <c:x val="-3.0030037130840399E-3"/>
                  <c:y val="2.96943238247847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3D-46C6-844A-D61113978F96}"/>
                </c:ext>
              </c:extLst>
            </c:dLbl>
            <c:dLbl>
              <c:idx val="6"/>
              <c:layout>
                <c:manualLayout>
                  <c:x val="-6.0060074261680798E-3"/>
                  <c:y val="1.97962158831898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3D-46C6-844A-D61113978F96}"/>
                </c:ext>
              </c:extLst>
            </c:dLbl>
            <c:dLbl>
              <c:idx val="7"/>
              <c:layout>
                <c:manualLayout>
                  <c:x val="-9.0090111392522303E-3"/>
                  <c:y val="2.47452698539873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83D-46C6-844A-D61113978F96}"/>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Graphique3_!$B$2:$I$3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Graphique3_!$B$4:$I$4</c:f>
              <c:numCache>
                <c:formatCode>General</c:formatCode>
                <c:ptCount val="8"/>
                <c:pt idx="0">
                  <c:v>78</c:v>
                </c:pt>
                <c:pt idx="1">
                  <c:v>87</c:v>
                </c:pt>
                <c:pt idx="2">
                  <c:v>86</c:v>
                </c:pt>
                <c:pt idx="3">
                  <c:v>83</c:v>
                </c:pt>
                <c:pt idx="4">
                  <c:v>67</c:v>
                </c:pt>
                <c:pt idx="5">
                  <c:v>77</c:v>
                </c:pt>
                <c:pt idx="6">
                  <c:v>83</c:v>
                </c:pt>
                <c:pt idx="7">
                  <c:v>80</c:v>
                </c:pt>
              </c:numCache>
            </c:numRef>
          </c:val>
          <c:extLst>
            <c:ext xmlns:c16="http://schemas.microsoft.com/office/drawing/2014/chart" uri="{C3380CC4-5D6E-409C-BE32-E72D297353CC}">
              <c16:uniqueId val="{00000000-B83D-46C6-844A-D61113978F96}"/>
            </c:ext>
          </c:extLst>
        </c:ser>
        <c:ser>
          <c:idx val="1"/>
          <c:order val="1"/>
          <c:tx>
            <c:strRef>
              <c:f>Graphique3_!$A$5</c:f>
              <c:strCache>
                <c:ptCount val="1"/>
                <c:pt idx="0">
                  <c:v>Adéquation domaine</c:v>
                </c:pt>
              </c:strCache>
            </c:strRef>
          </c:tx>
          <c:spPr>
            <a:solidFill>
              <a:schemeClr val="accent1"/>
            </a:solidFill>
            <a:ln>
              <a:noFill/>
            </a:ln>
            <a:effectLst/>
          </c:spPr>
          <c:invertIfNegative val="0"/>
          <c:dLbls>
            <c:dLbl>
              <c:idx val="0"/>
              <c:layout>
                <c:manualLayout>
                  <c:x val="9.0090111392521332E-3"/>
                  <c:y val="1.48471619123923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3D-46C6-844A-D61113978F96}"/>
                </c:ext>
              </c:extLst>
            </c:dLbl>
            <c:dLbl>
              <c:idx val="1"/>
              <c:layout>
                <c:manualLayout>
                  <c:x val="0"/>
                  <c:y val="-4.94905397079746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3D-46C6-844A-D61113978F96}"/>
                </c:ext>
              </c:extLst>
            </c:dLbl>
            <c:dLbl>
              <c:idx val="3"/>
              <c:layout>
                <c:manualLayout>
                  <c:x val="1.201201485233616E-2"/>
                  <c:y val="2.47452698539873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3D-46C6-844A-D61113978F96}"/>
                </c:ext>
              </c:extLst>
            </c:dLbl>
            <c:dLbl>
              <c:idx val="4"/>
              <c:layout>
                <c:manualLayout>
                  <c:x val="0"/>
                  <c:y val="2.9694323824784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3D-46C6-844A-D61113978F96}"/>
                </c:ext>
              </c:extLst>
            </c:dLbl>
            <c:dLbl>
              <c:idx val="5"/>
              <c:layout>
                <c:manualLayout>
                  <c:x val="6.0060074261680798E-3"/>
                  <c:y val="2.96943238247847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3D-46C6-844A-D61113978F96}"/>
                </c:ext>
              </c:extLst>
            </c:dLbl>
            <c:dLbl>
              <c:idx val="6"/>
              <c:layout>
                <c:manualLayout>
                  <c:x val="6.0060074261680798E-3"/>
                  <c:y val="1.48471619123923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3D-46C6-844A-D61113978F96}"/>
                </c:ext>
              </c:extLst>
            </c:dLbl>
            <c:dLbl>
              <c:idx val="7"/>
              <c:layout>
                <c:manualLayout>
                  <c:x val="3.0030037130839298E-3"/>
                  <c:y val="2.47452698539873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83D-46C6-844A-D61113978F96}"/>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Graphique3_!$B$2:$I$3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Graphique3_!$B$5:$I$5</c:f>
              <c:numCache>
                <c:formatCode>General</c:formatCode>
                <c:ptCount val="8"/>
                <c:pt idx="0">
                  <c:v>80</c:v>
                </c:pt>
                <c:pt idx="1">
                  <c:v>88</c:v>
                </c:pt>
                <c:pt idx="2">
                  <c:v>90</c:v>
                </c:pt>
                <c:pt idx="3">
                  <c:v>84</c:v>
                </c:pt>
                <c:pt idx="4">
                  <c:v>71</c:v>
                </c:pt>
                <c:pt idx="5">
                  <c:v>82</c:v>
                </c:pt>
                <c:pt idx="6">
                  <c:v>84</c:v>
                </c:pt>
                <c:pt idx="7">
                  <c:v>82</c:v>
                </c:pt>
              </c:numCache>
            </c:numRef>
          </c:val>
          <c:extLst>
            <c:ext xmlns:c16="http://schemas.microsoft.com/office/drawing/2014/chart" uri="{C3380CC4-5D6E-409C-BE32-E72D297353CC}">
              <c16:uniqueId val="{00000001-B83D-46C6-844A-D61113978F96}"/>
            </c:ext>
          </c:extLst>
        </c:ser>
        <c:ser>
          <c:idx val="2"/>
          <c:order val="2"/>
          <c:tx>
            <c:v>Mobilité</c:v>
          </c:tx>
          <c:spPr>
            <a:solidFill>
              <a:schemeClr val="accent1">
                <a:tint val="65000"/>
              </a:schemeClr>
            </a:solidFill>
            <a:ln>
              <a:noFill/>
            </a:ln>
            <a:effectLst/>
          </c:spPr>
          <c:invertIfNegative val="0"/>
          <c:dLbls>
            <c:dLbl>
              <c:idx val="0"/>
              <c:layout>
                <c:manualLayout>
                  <c:x val="1.5015018565420172E-2"/>
                  <c:y val="2.47452698539873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3D-46C6-844A-D61113978F96}"/>
                </c:ext>
              </c:extLst>
            </c:dLbl>
            <c:dLbl>
              <c:idx val="1"/>
              <c:layout>
                <c:manualLayout>
                  <c:x val="9.0090111392521193E-3"/>
                  <c:y val="2.96943238247847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3D-46C6-844A-D61113978F96}"/>
                </c:ext>
              </c:extLst>
            </c:dLbl>
            <c:dLbl>
              <c:idx val="2"/>
              <c:layout>
                <c:manualLayout>
                  <c:x val="6.0060074261680243E-3"/>
                  <c:y val="2.96943238247847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3D-46C6-844A-D61113978F96}"/>
                </c:ext>
              </c:extLst>
            </c:dLbl>
            <c:dLbl>
              <c:idx val="3"/>
              <c:layout>
                <c:manualLayout>
                  <c:x val="9.0090111392520638E-3"/>
                  <c:y val="2.47452698539872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3D-46C6-844A-D61113978F96}"/>
                </c:ext>
              </c:extLst>
            </c:dLbl>
            <c:dLbl>
              <c:idx val="4"/>
              <c:layout>
                <c:manualLayout>
                  <c:x val="-1.1010886415942007E-16"/>
                  <c:y val="1.97962158831898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3D-46C6-844A-D61113978F96}"/>
                </c:ext>
              </c:extLst>
            </c:dLbl>
            <c:dLbl>
              <c:idx val="5"/>
              <c:layout>
                <c:manualLayout>
                  <c:x val="3.0030037130840399E-3"/>
                  <c:y val="2.96943238247847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83D-46C6-844A-D61113978F96}"/>
                </c:ext>
              </c:extLst>
            </c:dLbl>
            <c:dLbl>
              <c:idx val="6"/>
              <c:layout>
                <c:manualLayout>
                  <c:x val="6.0060074261680798E-3"/>
                  <c:y val="1.48471619123923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83D-46C6-844A-D61113978F96}"/>
                </c:ext>
              </c:extLst>
            </c:dLbl>
            <c:dLbl>
              <c:idx val="7"/>
              <c:layout>
                <c:manualLayout>
                  <c:x val="9.0090111392522303E-3"/>
                  <c:y val="1.48471619123923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83D-46C6-844A-D61113978F9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Graphique3_!$B$6:$I$6</c:f>
              <c:numCache>
                <c:formatCode>General</c:formatCode>
                <c:ptCount val="8"/>
                <c:pt idx="0">
                  <c:v>44</c:v>
                </c:pt>
                <c:pt idx="1">
                  <c:v>33</c:v>
                </c:pt>
                <c:pt idx="2">
                  <c:v>38</c:v>
                </c:pt>
                <c:pt idx="3">
                  <c:v>41</c:v>
                </c:pt>
                <c:pt idx="4">
                  <c:v>46</c:v>
                </c:pt>
                <c:pt idx="5">
                  <c:v>39</c:v>
                </c:pt>
                <c:pt idx="6">
                  <c:v>44</c:v>
                </c:pt>
                <c:pt idx="7">
                  <c:v>42</c:v>
                </c:pt>
              </c:numCache>
            </c:numRef>
          </c:val>
          <c:extLst>
            <c:ext xmlns:c16="http://schemas.microsoft.com/office/drawing/2014/chart" uri="{C3380CC4-5D6E-409C-BE32-E72D297353CC}">
              <c16:uniqueId val="{00000002-B83D-46C6-844A-D61113978F96}"/>
            </c:ext>
          </c:extLst>
        </c:ser>
        <c:dLbls>
          <c:dLblPos val="inEnd"/>
          <c:showLegendKey val="0"/>
          <c:showVal val="1"/>
          <c:showCatName val="0"/>
          <c:showSerName val="0"/>
          <c:showPercent val="0"/>
          <c:showBubbleSize val="0"/>
        </c:dLbls>
        <c:gapWidth val="204"/>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89463452535255283"/>
          <c:h val="7.611268591426072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clustered"/>
        <c:varyColors val="0"/>
        <c:ser>
          <c:idx val="0"/>
          <c:order val="0"/>
          <c:tx>
            <c:strRef>
              <c:f>Graphique3_!$A$4</c:f>
              <c:strCache>
                <c:ptCount val="1"/>
                <c:pt idx="0">
                  <c:v>Adéquation niveau</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Graphique3_!$B$2:$I$3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Graphique3_!$B$4:$I$4</c:f>
              <c:numCache>
                <c:formatCode>General</c:formatCode>
                <c:ptCount val="8"/>
                <c:pt idx="0">
                  <c:v>78</c:v>
                </c:pt>
                <c:pt idx="1">
                  <c:v>87</c:v>
                </c:pt>
                <c:pt idx="2">
                  <c:v>86</c:v>
                </c:pt>
                <c:pt idx="3">
                  <c:v>83</c:v>
                </c:pt>
                <c:pt idx="4">
                  <c:v>67</c:v>
                </c:pt>
                <c:pt idx="5">
                  <c:v>77</c:v>
                </c:pt>
                <c:pt idx="6">
                  <c:v>83</c:v>
                </c:pt>
                <c:pt idx="7">
                  <c:v>80</c:v>
                </c:pt>
              </c:numCache>
            </c:numRef>
          </c:val>
          <c:extLst>
            <c:ext xmlns:c16="http://schemas.microsoft.com/office/drawing/2014/chart" uri="{C3380CC4-5D6E-409C-BE32-E72D297353CC}">
              <c16:uniqueId val="{00000000-A333-428F-A22E-43CF7F0DBE7E}"/>
            </c:ext>
          </c:extLst>
        </c:ser>
        <c:ser>
          <c:idx val="1"/>
          <c:order val="1"/>
          <c:tx>
            <c:strRef>
              <c:f>Graphique3_!$A$5</c:f>
              <c:strCache>
                <c:ptCount val="1"/>
                <c:pt idx="0">
                  <c:v>Adéquation domaine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Graphique3_!$B$2:$I$3</c:f>
              <c:multiLvlStrCache>
                <c:ptCount val="8"/>
                <c:lvl>
                  <c:pt idx="0">
                    <c:v>FI-SE</c:v>
                  </c:pt>
                  <c:pt idx="1">
                    <c:v>A</c:v>
                  </c:pt>
                  <c:pt idx="2">
                    <c:v>CP</c:v>
                  </c:pt>
                  <c:pt idx="3">
                    <c:v>DEG</c:v>
                  </c:pt>
                  <c:pt idx="4">
                    <c:v>LLA</c:v>
                  </c:pt>
                  <c:pt idx="5">
                    <c:v>SHS</c:v>
                  </c:pt>
                  <c:pt idx="6">
                    <c:v>STS</c:v>
                  </c:pt>
                </c:lvl>
                <c:lvl>
                  <c:pt idx="0">
                    <c:v>Régimes d'inscription</c:v>
                  </c:pt>
                  <c:pt idx="3">
                    <c:v>Domaines disciplinaires</c:v>
                  </c:pt>
                  <c:pt idx="7">
                    <c:v>Ensemble</c:v>
                  </c:pt>
                </c:lvl>
              </c:multiLvlStrCache>
            </c:multiLvlStrRef>
          </c:cat>
          <c:val>
            <c:numRef>
              <c:f>Graphique3_!$B$5:$I$5</c:f>
              <c:numCache>
                <c:formatCode>General</c:formatCode>
                <c:ptCount val="8"/>
                <c:pt idx="0">
                  <c:v>80</c:v>
                </c:pt>
                <c:pt idx="1">
                  <c:v>88</c:v>
                </c:pt>
                <c:pt idx="2">
                  <c:v>90</c:v>
                </c:pt>
                <c:pt idx="3">
                  <c:v>84</c:v>
                </c:pt>
                <c:pt idx="4">
                  <c:v>71</c:v>
                </c:pt>
                <c:pt idx="5">
                  <c:v>82</c:v>
                </c:pt>
                <c:pt idx="6">
                  <c:v>84</c:v>
                </c:pt>
                <c:pt idx="7">
                  <c:v>82</c:v>
                </c:pt>
              </c:numCache>
            </c:numRef>
          </c:val>
          <c:extLst>
            <c:ext xmlns:c16="http://schemas.microsoft.com/office/drawing/2014/chart" uri="{C3380CC4-5D6E-409C-BE32-E72D297353CC}">
              <c16:uniqueId val="{00000001-A333-428F-A22E-43CF7F0DBE7E}"/>
            </c:ext>
          </c:extLst>
        </c:ser>
        <c:ser>
          <c:idx val="2"/>
          <c:order val="2"/>
          <c:tx>
            <c:v>Mobilité</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Graphique3_!$B$6:$I$6</c:f>
              <c:numCache>
                <c:formatCode>General</c:formatCode>
                <c:ptCount val="8"/>
                <c:pt idx="0">
                  <c:v>44</c:v>
                </c:pt>
                <c:pt idx="1">
                  <c:v>33</c:v>
                </c:pt>
                <c:pt idx="2">
                  <c:v>38</c:v>
                </c:pt>
                <c:pt idx="3">
                  <c:v>41</c:v>
                </c:pt>
                <c:pt idx="4">
                  <c:v>46</c:v>
                </c:pt>
                <c:pt idx="5">
                  <c:v>39</c:v>
                </c:pt>
                <c:pt idx="6">
                  <c:v>44</c:v>
                </c:pt>
                <c:pt idx="7">
                  <c:v>42</c:v>
                </c:pt>
              </c:numCache>
            </c:numRef>
          </c:val>
          <c:extLst>
            <c:ext xmlns:c16="http://schemas.microsoft.com/office/drawing/2014/chart" uri="{C3380CC4-5D6E-409C-BE32-E72D297353CC}">
              <c16:uniqueId val="{00000003-A333-428F-A22E-43CF7F0DBE7E}"/>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5.6212722163537975E-2"/>
          <c:y val="0.89379758836886603"/>
          <c:w val="0.89463452535255283"/>
          <c:h val="7.611268591426072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63732670030204808"/>
        </c:manualLayout>
      </c:layout>
      <c:barChart>
        <c:barDir val="col"/>
        <c:grouping val="stacked"/>
        <c:varyColors val="0"/>
        <c:ser>
          <c:idx val="0"/>
          <c:order val="0"/>
          <c:tx>
            <c:strRef>
              <c:f>Graphique4_!$A$4</c:f>
              <c:strCache>
                <c:ptCount val="1"/>
                <c:pt idx="0">
                  <c:v>Employeurs privés*</c:v>
                </c:pt>
              </c:strCache>
            </c:strRef>
          </c:tx>
          <c:spPr>
            <a:solidFill>
              <a:schemeClr val="accent1">
                <a:shade val="65000"/>
              </a:schemeClr>
            </a:solidFill>
            <a:ln>
              <a:noFill/>
            </a:ln>
            <a:effectLst/>
          </c:spPr>
          <c:invertIfNegative val="0"/>
          <c:dLbls>
            <c:dLbl>
              <c:idx val="0"/>
              <c:layout>
                <c:manualLayout>
                  <c:x val="-1.9067209097814654E-17"/>
                  <c:y val="-5.97999375952131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37-48EC-8B85-C5F9AFAC55E2}"/>
                </c:ext>
              </c:extLst>
            </c:dLbl>
            <c:dLbl>
              <c:idx val="1"/>
              <c:layout>
                <c:manualLayout>
                  <c:x val="-3.8134418195629308E-17"/>
                  <c:y val="-0.1080715085439494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37-48EC-8B85-C5F9AFAC55E2}"/>
                </c:ext>
              </c:extLst>
            </c:dLbl>
            <c:dLbl>
              <c:idx val="2"/>
              <c:layout>
                <c:manualLayout>
                  <c:x val="0"/>
                  <c:y val="-0.1610645522456546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37-48EC-8B85-C5F9AFAC55E2}"/>
                </c:ext>
              </c:extLst>
            </c:dLbl>
            <c:dLbl>
              <c:idx val="3"/>
              <c:layout>
                <c:manualLayout>
                  <c:x val="0"/>
                  <c:y val="-6.85924049703577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37-48EC-8B85-C5F9AFAC55E2}"/>
                </c:ext>
              </c:extLst>
            </c:dLbl>
            <c:dLbl>
              <c:idx val="4"/>
              <c:layout>
                <c:manualLayout>
                  <c:x val="0"/>
                  <c:y val="-6.46979791861681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37-48EC-8B85-C5F9AFAC55E2}"/>
                </c:ext>
              </c:extLst>
            </c:dLbl>
            <c:dLbl>
              <c:idx val="5"/>
              <c:layout>
                <c:manualLayout>
                  <c:x val="0"/>
                  <c:y val="-4.4398803296441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937-48EC-8B85-C5F9AFAC55E2}"/>
                </c:ext>
              </c:extLst>
            </c:dLbl>
            <c:dLbl>
              <c:idx val="6"/>
              <c:layout>
                <c:manualLayout>
                  <c:x val="-1.5253767278251723E-16"/>
                  <c:y val="-0.1107861167703687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37-48EC-8B85-C5F9AFAC55E2}"/>
                </c:ext>
              </c:extLst>
            </c:dLbl>
            <c:dLbl>
              <c:idx val="7"/>
              <c:layout>
                <c:manualLayout>
                  <c:x val="0"/>
                  <c:y val="-6.49340161151184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37-48EC-8B85-C5F9AFAC55E2}"/>
                </c:ext>
              </c:extLst>
            </c:dLbl>
            <c:dLbl>
              <c:idx val="8"/>
              <c:layout>
                <c:manualLayout>
                  <c:x val="0"/>
                  <c:y val="-7.222803443275884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937-48EC-8B85-C5F9AFAC55E2}"/>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Graphique4_!$B$4:$J$4</c:f>
              <c:numCache>
                <c:formatCode>0</c:formatCode>
                <c:ptCount val="9"/>
                <c:pt idx="0">
                  <c:v>65</c:v>
                </c:pt>
                <c:pt idx="1">
                  <c:v>86</c:v>
                </c:pt>
                <c:pt idx="2">
                  <c:v>88</c:v>
                </c:pt>
                <c:pt idx="3">
                  <c:v>78</c:v>
                </c:pt>
                <c:pt idx="4">
                  <c:v>68</c:v>
                </c:pt>
                <c:pt idx="5">
                  <c:v>47</c:v>
                </c:pt>
                <c:pt idx="6">
                  <c:v>81</c:v>
                </c:pt>
                <c:pt idx="7">
                  <c:v>71</c:v>
                </c:pt>
                <c:pt idx="8">
                  <c:v>9</c:v>
                </c:pt>
              </c:numCache>
            </c:numRef>
          </c:val>
          <c:extLst>
            <c:ext xmlns:c16="http://schemas.microsoft.com/office/drawing/2014/chart" uri="{C3380CC4-5D6E-409C-BE32-E72D297353CC}">
              <c16:uniqueId val="{00000000-4937-48EC-8B85-C5F9AFAC55E2}"/>
            </c:ext>
          </c:extLst>
        </c:ser>
        <c:ser>
          <c:idx val="1"/>
          <c:order val="1"/>
          <c:tx>
            <c:strRef>
              <c:f>Graphique4_!$A$5</c:f>
              <c:strCache>
                <c:ptCount val="1"/>
                <c:pt idx="0">
                  <c:v>Associations</c:v>
                </c:pt>
              </c:strCache>
            </c:strRef>
          </c:tx>
          <c:spPr>
            <a:solidFill>
              <a:schemeClr val="accent1"/>
            </a:solidFill>
            <a:ln>
              <a:noFill/>
            </a:ln>
            <a:effectLst/>
          </c:spPr>
          <c:invertIfNegative val="0"/>
          <c:dLbls>
            <c:dLbl>
              <c:idx val="5"/>
              <c:layout>
                <c:manualLayout>
                  <c:x val="2.463768537675774E-3"/>
                  <c:y val="-4.352673482851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37-48EC-8B85-C5F9AFAC55E2}"/>
                </c:ext>
              </c:extLst>
            </c:dLbl>
            <c:dLbl>
              <c:idx val="8"/>
              <c:layout>
                <c:manualLayout>
                  <c:x val="0"/>
                  <c:y val="-3.61980801350880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937-48EC-8B85-C5F9AFAC55E2}"/>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Graphique4_!$B$5:$J$5</c:f>
              <c:numCache>
                <c:formatCode>0</c:formatCode>
                <c:ptCount val="9"/>
                <c:pt idx="0">
                  <c:v>12</c:v>
                </c:pt>
                <c:pt idx="1">
                  <c:v>4</c:v>
                </c:pt>
                <c:pt idx="2">
                  <c:v>5</c:v>
                </c:pt>
                <c:pt idx="3">
                  <c:v>7</c:v>
                </c:pt>
                <c:pt idx="4">
                  <c:v>11</c:v>
                </c:pt>
                <c:pt idx="5">
                  <c:v>19</c:v>
                </c:pt>
                <c:pt idx="6">
                  <c:v>5</c:v>
                </c:pt>
                <c:pt idx="7">
                  <c:v>10</c:v>
                </c:pt>
                <c:pt idx="8">
                  <c:v>2</c:v>
                </c:pt>
              </c:numCache>
            </c:numRef>
          </c:val>
          <c:extLst>
            <c:ext xmlns:c16="http://schemas.microsoft.com/office/drawing/2014/chart" uri="{C3380CC4-5D6E-409C-BE32-E72D297353CC}">
              <c16:uniqueId val="{00000002-4937-48EC-8B85-C5F9AFAC55E2}"/>
            </c:ext>
          </c:extLst>
        </c:ser>
        <c:ser>
          <c:idx val="2"/>
          <c:order val="2"/>
          <c:tx>
            <c:v>Fonction publique</c:v>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Graphique4_!$B$2:$J$3</c:f>
              <c:multiLvlStrCache>
                <c:ptCount val="9"/>
                <c:lvl>
                  <c:pt idx="0">
                    <c:v>FI-SE</c:v>
                  </c:pt>
                  <c:pt idx="1">
                    <c:v>A</c:v>
                  </c:pt>
                  <c:pt idx="2">
                    <c:v>CP</c:v>
                  </c:pt>
                  <c:pt idx="3">
                    <c:v>DEG</c:v>
                  </c:pt>
                  <c:pt idx="4">
                    <c:v>LLA</c:v>
                  </c:pt>
                  <c:pt idx="5">
                    <c:v>SHS</c:v>
                  </c:pt>
                  <c:pt idx="6">
                    <c:v>STS</c:v>
                  </c:pt>
                  <c:pt idx="7">
                    <c:v>Ensemble</c:v>
                  </c:pt>
                  <c:pt idx="8">
                    <c:v>Master</c:v>
                  </c:pt>
                </c:lvl>
                <c:lvl>
                  <c:pt idx="0">
                    <c:v>Régimes d'inscription</c:v>
                  </c:pt>
                  <c:pt idx="3">
                    <c:v>Domaines disciplinaires</c:v>
                  </c:pt>
                  <c:pt idx="8">
                    <c:v>enseigne-
ment</c:v>
                  </c:pt>
                </c:lvl>
              </c:multiLvlStrCache>
            </c:multiLvlStrRef>
          </c:cat>
          <c:val>
            <c:numRef>
              <c:f>Graphique4_!$B$6:$J$6</c:f>
              <c:numCache>
                <c:formatCode>0</c:formatCode>
                <c:ptCount val="9"/>
                <c:pt idx="0">
                  <c:v>23</c:v>
                </c:pt>
                <c:pt idx="1">
                  <c:v>10</c:v>
                </c:pt>
                <c:pt idx="2">
                  <c:v>7</c:v>
                </c:pt>
                <c:pt idx="3">
                  <c:v>14</c:v>
                </c:pt>
                <c:pt idx="4">
                  <c:v>20</c:v>
                </c:pt>
                <c:pt idx="5">
                  <c:v>33</c:v>
                </c:pt>
                <c:pt idx="6">
                  <c:v>13</c:v>
                </c:pt>
                <c:pt idx="7">
                  <c:v>19</c:v>
                </c:pt>
                <c:pt idx="8">
                  <c:v>89</c:v>
                </c:pt>
              </c:numCache>
            </c:numRef>
          </c:val>
          <c:extLst>
            <c:ext xmlns:c16="http://schemas.microsoft.com/office/drawing/2014/chart" uri="{C3380CC4-5D6E-409C-BE32-E72D297353CC}">
              <c16:uniqueId val="{00000003-4937-48EC-8B85-C5F9AFAC55E2}"/>
            </c:ext>
          </c:extLst>
        </c:ser>
        <c:dLbls>
          <c:dLblPos val="inEnd"/>
          <c:showLegendKey val="0"/>
          <c:showVal val="1"/>
          <c:showCatName val="0"/>
          <c:showSerName val="0"/>
          <c:showPercent val="0"/>
          <c:showBubbleSize val="0"/>
        </c:dLbls>
        <c:gapWidth val="220"/>
        <c:overlap val="100"/>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0.14357618714197387"/>
          <c:y val="0.89379769836462752"/>
          <c:w val="0.69889159515432986"/>
          <c:h val="8.94933142957125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Annexe3_!$B$2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Annexe3_!$B$3:$B$7</c:f>
              <c:numCache>
                <c:formatCode>General</c:formatCode>
                <c:ptCount val="5"/>
                <c:pt idx="0">
                  <c:v>72</c:v>
                </c:pt>
                <c:pt idx="1">
                  <c:v>56</c:v>
                </c:pt>
                <c:pt idx="2">
                  <c:v>50</c:v>
                </c:pt>
                <c:pt idx="3">
                  <c:v>72</c:v>
                </c:pt>
                <c:pt idx="4">
                  <c:v>66</c:v>
                </c:pt>
              </c:numCache>
            </c:numRef>
          </c:val>
          <c:extLst>
            <c:ext xmlns:c16="http://schemas.microsoft.com/office/drawing/2014/chart" uri="{C3380CC4-5D6E-409C-BE32-E72D297353CC}">
              <c16:uniqueId val="{00000000-8182-4F3D-96BA-703564245440}"/>
            </c:ext>
          </c:extLst>
        </c:ser>
        <c:ser>
          <c:idx val="1"/>
          <c:order val="1"/>
          <c:tx>
            <c:strRef>
              <c:f>Annexe3_!$C$2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Annexe3_!$C$3:$C$7</c:f>
              <c:numCache>
                <c:formatCode>General</c:formatCode>
                <c:ptCount val="5"/>
                <c:pt idx="0">
                  <c:v>97</c:v>
                </c:pt>
                <c:pt idx="1">
                  <c:v>83</c:v>
                </c:pt>
                <c:pt idx="2">
                  <c:v>84</c:v>
                </c:pt>
                <c:pt idx="3">
                  <c:v>96</c:v>
                </c:pt>
                <c:pt idx="4">
                  <c:v>93</c:v>
                </c:pt>
              </c:numCache>
            </c:numRef>
          </c:val>
          <c:extLst>
            <c:ext xmlns:c16="http://schemas.microsoft.com/office/drawing/2014/chart" uri="{C3380CC4-5D6E-409C-BE32-E72D297353CC}">
              <c16:uniqueId val="{00000001-8182-4F3D-96BA-703564245440}"/>
            </c:ext>
          </c:extLst>
        </c:ser>
        <c:ser>
          <c:idx val="2"/>
          <c:order val="2"/>
          <c:tx>
            <c:strRef>
              <c:f>Annexe3_!$D$2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Annexe3_!$D$3:$D$7</c:f>
              <c:numCache>
                <c:formatCode>General</c:formatCode>
                <c:ptCount val="5"/>
                <c:pt idx="0">
                  <c:v>88</c:v>
                </c:pt>
                <c:pt idx="1">
                  <c:v>74</c:v>
                </c:pt>
                <c:pt idx="2">
                  <c:v>84</c:v>
                </c:pt>
                <c:pt idx="3">
                  <c:v>93</c:v>
                </c:pt>
                <c:pt idx="4">
                  <c:v>87</c:v>
                </c:pt>
              </c:numCache>
            </c:numRef>
          </c:val>
          <c:extLst>
            <c:ext xmlns:c16="http://schemas.microsoft.com/office/drawing/2014/chart" uri="{C3380CC4-5D6E-409C-BE32-E72D297353CC}">
              <c16:uniqueId val="{00000002-8182-4F3D-96BA-703564245440}"/>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Annexe3_!$B$2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Annexe3_!$B$3:$B$7</c:f>
              <c:numCache>
                <c:formatCode>General</c:formatCode>
                <c:ptCount val="5"/>
                <c:pt idx="0">
                  <c:v>72</c:v>
                </c:pt>
                <c:pt idx="1">
                  <c:v>56</c:v>
                </c:pt>
                <c:pt idx="2">
                  <c:v>50</c:v>
                </c:pt>
                <c:pt idx="3">
                  <c:v>72</c:v>
                </c:pt>
                <c:pt idx="4">
                  <c:v>66</c:v>
                </c:pt>
              </c:numCache>
            </c:numRef>
          </c:val>
          <c:extLst>
            <c:ext xmlns:c16="http://schemas.microsoft.com/office/drawing/2014/chart" uri="{C3380CC4-5D6E-409C-BE32-E72D297353CC}">
              <c16:uniqueId val="{00000000-57D4-4BD4-A50B-E3081D492741}"/>
            </c:ext>
          </c:extLst>
        </c:ser>
        <c:ser>
          <c:idx val="1"/>
          <c:order val="1"/>
          <c:tx>
            <c:strRef>
              <c:f>Annexe3_!$C$2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Annexe3_!$C$3:$C$7</c:f>
              <c:numCache>
                <c:formatCode>General</c:formatCode>
                <c:ptCount val="5"/>
                <c:pt idx="0">
                  <c:v>97</c:v>
                </c:pt>
                <c:pt idx="1">
                  <c:v>83</c:v>
                </c:pt>
                <c:pt idx="2">
                  <c:v>84</c:v>
                </c:pt>
                <c:pt idx="3">
                  <c:v>96</c:v>
                </c:pt>
                <c:pt idx="4">
                  <c:v>93</c:v>
                </c:pt>
              </c:numCache>
            </c:numRef>
          </c:val>
          <c:extLst>
            <c:ext xmlns:c16="http://schemas.microsoft.com/office/drawing/2014/chart" uri="{C3380CC4-5D6E-409C-BE32-E72D297353CC}">
              <c16:uniqueId val="{00000001-57D4-4BD4-A50B-E3081D492741}"/>
            </c:ext>
          </c:extLst>
        </c:ser>
        <c:ser>
          <c:idx val="2"/>
          <c:order val="2"/>
          <c:tx>
            <c:strRef>
              <c:f>Annexe3_!$D$2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Annexe3_!$A$3:$A$7</c:f>
              <c:strCache>
                <c:ptCount val="5"/>
                <c:pt idx="0">
                  <c:v>DEG</c:v>
                </c:pt>
                <c:pt idx="1">
                  <c:v>LLA</c:v>
                </c:pt>
                <c:pt idx="2">
                  <c:v>SHS</c:v>
                </c:pt>
                <c:pt idx="3">
                  <c:v>STS</c:v>
                </c:pt>
                <c:pt idx="4">
                  <c:v>Ensemble</c:v>
                </c:pt>
              </c:strCache>
            </c:strRef>
          </c:cat>
          <c:val>
            <c:numRef>
              <c:f>Annexe3_!$D$3:$D$7</c:f>
              <c:numCache>
                <c:formatCode>General</c:formatCode>
                <c:ptCount val="5"/>
                <c:pt idx="0">
                  <c:v>88</c:v>
                </c:pt>
                <c:pt idx="1">
                  <c:v>74</c:v>
                </c:pt>
                <c:pt idx="2">
                  <c:v>84</c:v>
                </c:pt>
                <c:pt idx="3">
                  <c:v>93</c:v>
                </c:pt>
                <c:pt idx="4">
                  <c:v>87</c:v>
                </c:pt>
              </c:numCache>
            </c:numRef>
          </c:val>
          <c:extLst>
            <c:ext xmlns:c16="http://schemas.microsoft.com/office/drawing/2014/chart" uri="{C3380CC4-5D6E-409C-BE32-E72D297353CC}">
              <c16:uniqueId val="{00000002-57D4-4BD4-A50B-E3081D492741}"/>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4.1847358048215509E-2"/>
          <c:y val="0.73843248241656623"/>
          <c:w val="0.74548659175610177"/>
          <c:h val="0.233097766693754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762000</xdr:colOff>
      <xdr:row>8</xdr:row>
      <xdr:rowOff>157161</xdr:rowOff>
    </xdr:from>
    <xdr:to>
      <xdr:col>4</xdr:col>
      <xdr:colOff>380999</xdr:colOff>
      <xdr:row>22</xdr:row>
      <xdr:rowOff>114301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717177</xdr:colOff>
      <xdr:row>11</xdr:row>
      <xdr:rowOff>78440</xdr:rowOff>
    </xdr:from>
    <xdr:to>
      <xdr:col>2</xdr:col>
      <xdr:colOff>526676</xdr:colOff>
      <xdr:row>26</xdr:row>
      <xdr:rowOff>179294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28574</xdr:colOff>
      <xdr:row>18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9525</xdr:colOff>
      <xdr:row>16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238125</xdr:colOff>
      <xdr:row>15</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717177</xdr:colOff>
      <xdr:row>11</xdr:row>
      <xdr:rowOff>78440</xdr:rowOff>
    </xdr:from>
    <xdr:to>
      <xdr:col>2</xdr:col>
      <xdr:colOff>526676</xdr:colOff>
      <xdr:row>26</xdr:row>
      <xdr:rowOff>179294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9526</xdr:colOff>
      <xdr:row>2</xdr:row>
      <xdr:rowOff>9525</xdr:rowOff>
    </xdr:from>
    <xdr:to>
      <xdr:col>7</xdr:col>
      <xdr:colOff>0</xdr:colOff>
      <xdr:row>16</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161925</xdr:colOff>
      <xdr:row>12</xdr:row>
      <xdr:rowOff>19050</xdr:rowOff>
    </xdr:from>
    <xdr:to>
      <xdr:col>2</xdr:col>
      <xdr:colOff>199925</xdr:colOff>
      <xdr:row>12</xdr:row>
      <xdr:rowOff>180955</xdr:rowOff>
    </xdr:to>
    <xdr:pic>
      <xdr:nvPicPr>
        <xdr:cNvPr id="4" name="Image 3"/>
        <xdr:cNvPicPr>
          <a:picLocks noChangeAspect="1"/>
        </xdr:cNvPicPr>
      </xdr:nvPicPr>
      <xdr:blipFill>
        <a:blip xmlns:r="http://schemas.openxmlformats.org/officeDocument/2006/relationships" r:embed="rId2"/>
        <a:stretch>
          <a:fillRect/>
        </a:stretch>
      </xdr:blipFill>
      <xdr:spPr>
        <a:xfrm>
          <a:off x="923925" y="2114550"/>
          <a:ext cx="800000" cy="161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717176</xdr:colOff>
      <xdr:row>9</xdr:row>
      <xdr:rowOff>168088</xdr:rowOff>
    </xdr:from>
    <xdr:to>
      <xdr:col>3</xdr:col>
      <xdr:colOff>773205</xdr:colOff>
      <xdr:row>23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9525</xdr:colOff>
      <xdr:row>16</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762000</xdr:colOff>
      <xdr:row>8</xdr:row>
      <xdr:rowOff>157161</xdr:rowOff>
    </xdr:from>
    <xdr:to>
      <xdr:col>4</xdr:col>
      <xdr:colOff>380999</xdr:colOff>
      <xdr:row>22</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200024</xdr:rowOff>
    </xdr:from>
    <xdr:to>
      <xdr:col>7</xdr:col>
      <xdr:colOff>19050</xdr:colOff>
      <xdr:row>16</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nseignementsup-recherche.gouv.fr/pages/insertion_professionnell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hyperlink" Target="NF_IP_master_%202021_Tableaux%20et%20graphiques_version_modifi&#233;e_avec_alter.xlsx"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NF_IP_master_%202021_Tableaux%20et%20graphiques_version_modifi&#233;e_avec_alter.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selection sqref="A1:J1"/>
    </sheetView>
  </sheetViews>
  <sheetFormatPr baseColWidth="10" defaultRowHeight="15" x14ac:dyDescent="0.25"/>
  <cols>
    <col min="10" max="10" width="50.85546875" customWidth="1"/>
  </cols>
  <sheetData>
    <row r="1" spans="1:10" ht="15.75" x14ac:dyDescent="0.3">
      <c r="A1" s="113" t="s">
        <v>38</v>
      </c>
      <c r="B1" s="113"/>
      <c r="C1" s="113"/>
      <c r="D1" s="113"/>
      <c r="E1" s="113"/>
      <c r="F1" s="113"/>
      <c r="G1" s="113"/>
      <c r="H1" s="113"/>
      <c r="I1" s="113"/>
      <c r="J1" s="113"/>
    </row>
    <row r="2" spans="1:10" ht="6" customHeight="1" x14ac:dyDescent="0.25">
      <c r="A2" s="115"/>
      <c r="B2" s="115"/>
      <c r="C2" s="115"/>
      <c r="D2" s="115"/>
      <c r="E2" s="115"/>
      <c r="F2" s="115"/>
      <c r="G2" s="115"/>
      <c r="H2" s="115"/>
      <c r="I2" s="115"/>
      <c r="J2" s="115"/>
    </row>
    <row r="3" spans="1:10" ht="26.25" customHeight="1" x14ac:dyDescent="0.25">
      <c r="A3" s="114" t="s">
        <v>29</v>
      </c>
      <c r="B3" s="114"/>
      <c r="C3" s="114"/>
      <c r="D3" s="114"/>
      <c r="E3" s="114"/>
      <c r="F3" s="114"/>
      <c r="G3" s="114"/>
      <c r="H3" s="114"/>
      <c r="I3" s="114"/>
      <c r="J3" s="114"/>
    </row>
    <row r="4" spans="1:10" ht="35.25" customHeight="1" x14ac:dyDescent="0.25">
      <c r="A4" s="114" t="s">
        <v>39</v>
      </c>
      <c r="B4" s="114"/>
      <c r="C4" s="114"/>
      <c r="D4" s="114"/>
      <c r="E4" s="114"/>
      <c r="F4" s="114"/>
      <c r="G4" s="114"/>
      <c r="H4" s="114"/>
      <c r="I4" s="114"/>
      <c r="J4" s="114"/>
    </row>
    <row r="5" spans="1:10" ht="28.5" customHeight="1" x14ac:dyDescent="0.25">
      <c r="A5" s="114" t="s">
        <v>30</v>
      </c>
      <c r="B5" s="114"/>
      <c r="C5" s="114"/>
      <c r="D5" s="114"/>
      <c r="E5" s="114"/>
      <c r="F5" s="114"/>
      <c r="G5" s="114"/>
      <c r="H5" s="114"/>
      <c r="I5" s="114"/>
      <c r="J5" s="114"/>
    </row>
    <row r="6" spans="1:10" s="1" customFormat="1" ht="6.75" customHeight="1" x14ac:dyDescent="0.25">
      <c r="A6" s="111"/>
      <c r="B6" s="111"/>
      <c r="C6" s="111"/>
      <c r="D6" s="111"/>
      <c r="E6" s="111"/>
      <c r="F6" s="111"/>
      <c r="G6" s="111"/>
      <c r="H6" s="111"/>
      <c r="I6" s="111"/>
      <c r="J6" s="111"/>
    </row>
    <row r="7" spans="1:10" x14ac:dyDescent="0.25">
      <c r="A7" s="108" t="s">
        <v>31</v>
      </c>
      <c r="B7" s="109"/>
      <c r="C7" s="109"/>
      <c r="D7" s="109"/>
      <c r="E7" s="109"/>
      <c r="F7" s="109"/>
      <c r="G7" s="109"/>
      <c r="H7" s="109"/>
      <c r="I7" s="109"/>
      <c r="J7" s="109"/>
    </row>
    <row r="8" spans="1:10" x14ac:dyDescent="0.25">
      <c r="A8" s="107" t="s">
        <v>118</v>
      </c>
      <c r="B8" s="107"/>
      <c r="C8" s="107"/>
      <c r="D8" s="107"/>
      <c r="E8" s="107"/>
      <c r="F8" s="107"/>
      <c r="G8" s="107"/>
      <c r="H8" s="107"/>
      <c r="I8" s="107"/>
      <c r="J8" s="107"/>
    </row>
    <row r="9" spans="1:10" x14ac:dyDescent="0.25">
      <c r="A9" s="107" t="s">
        <v>139</v>
      </c>
      <c r="B9" s="107"/>
      <c r="C9" s="107"/>
      <c r="D9" s="107"/>
      <c r="E9" s="107"/>
      <c r="F9" s="107"/>
      <c r="G9" s="107"/>
      <c r="H9" s="107"/>
      <c r="I9" s="107"/>
      <c r="J9" s="107"/>
    </row>
    <row r="10" spans="1:10" x14ac:dyDescent="0.25">
      <c r="A10" s="107" t="s">
        <v>140</v>
      </c>
      <c r="B10" s="107"/>
      <c r="C10" s="107"/>
      <c r="D10" s="107"/>
      <c r="E10" s="107"/>
      <c r="F10" s="107"/>
      <c r="G10" s="107"/>
      <c r="H10" s="107"/>
      <c r="I10" s="107"/>
      <c r="J10" s="107"/>
    </row>
    <row r="11" spans="1:10" x14ac:dyDescent="0.25">
      <c r="A11" s="107" t="s">
        <v>111</v>
      </c>
      <c r="B11" s="107"/>
      <c r="C11" s="107"/>
      <c r="D11" s="107"/>
      <c r="E11" s="107"/>
      <c r="F11" s="107"/>
      <c r="G11" s="107"/>
      <c r="H11" s="107"/>
      <c r="I11" s="107"/>
      <c r="J11" s="107"/>
    </row>
    <row r="12" spans="1:10" x14ac:dyDescent="0.25">
      <c r="A12" s="107" t="s">
        <v>96</v>
      </c>
      <c r="B12" s="107"/>
      <c r="C12" s="107"/>
      <c r="D12" s="107"/>
      <c r="E12" s="107"/>
      <c r="F12" s="107"/>
      <c r="G12" s="107"/>
      <c r="H12" s="107"/>
      <c r="I12" s="107"/>
      <c r="J12" s="107"/>
    </row>
    <row r="13" spans="1:10" x14ac:dyDescent="0.25">
      <c r="A13" s="107" t="s">
        <v>97</v>
      </c>
      <c r="B13" s="107"/>
      <c r="C13" s="107"/>
      <c r="D13" s="107"/>
      <c r="E13" s="107"/>
      <c r="F13" s="107"/>
      <c r="G13" s="107"/>
      <c r="H13" s="107"/>
      <c r="I13" s="107"/>
      <c r="J13" s="107"/>
    </row>
    <row r="14" spans="1:10" s="1" customFormat="1" x14ac:dyDescent="0.25">
      <c r="A14" s="105" t="s">
        <v>149</v>
      </c>
      <c r="B14" s="91"/>
      <c r="C14" s="91"/>
      <c r="D14" s="91"/>
      <c r="E14" s="91"/>
      <c r="F14" s="91"/>
      <c r="G14" s="91"/>
      <c r="H14" s="91"/>
      <c r="I14" s="91"/>
      <c r="J14" s="91"/>
    </row>
    <row r="15" spans="1:10" s="1" customFormat="1" x14ac:dyDescent="0.25">
      <c r="A15" s="105" t="s">
        <v>130</v>
      </c>
      <c r="B15" s="71"/>
      <c r="C15" s="71"/>
      <c r="D15" s="71"/>
      <c r="E15" s="71"/>
      <c r="F15" s="71"/>
      <c r="G15" s="71"/>
      <c r="H15" s="71"/>
      <c r="I15" s="71"/>
      <c r="J15" s="71"/>
    </row>
    <row r="16" spans="1:10" s="1" customFormat="1" x14ac:dyDescent="0.25">
      <c r="A16" s="105" t="s">
        <v>135</v>
      </c>
      <c r="B16" s="71"/>
      <c r="C16" s="71"/>
      <c r="D16" s="71"/>
      <c r="E16" s="71"/>
      <c r="F16" s="71"/>
      <c r="G16" s="71"/>
      <c r="H16" s="71"/>
      <c r="I16" s="71"/>
      <c r="J16" s="71"/>
    </row>
    <row r="17" spans="1:10" s="1" customFormat="1" x14ac:dyDescent="0.25">
      <c r="A17" s="107" t="s">
        <v>141</v>
      </c>
      <c r="B17" s="107"/>
      <c r="C17" s="107"/>
      <c r="D17" s="107"/>
      <c r="E17" s="107"/>
      <c r="F17" s="107"/>
      <c r="G17" s="107"/>
      <c r="H17" s="107"/>
      <c r="I17" s="107"/>
      <c r="J17" s="107"/>
    </row>
    <row r="18" spans="1:10" s="1" customFormat="1" x14ac:dyDescent="0.25">
      <c r="A18" s="107" t="s">
        <v>142</v>
      </c>
      <c r="B18" s="107"/>
      <c r="C18" s="107"/>
      <c r="D18" s="107"/>
      <c r="E18" s="107"/>
      <c r="F18" s="107"/>
      <c r="G18" s="107"/>
      <c r="H18" s="107"/>
      <c r="I18" s="107"/>
      <c r="J18" s="107"/>
    </row>
    <row r="19" spans="1:10" s="1" customFormat="1" x14ac:dyDescent="0.25">
      <c r="A19" s="105" t="s">
        <v>138</v>
      </c>
      <c r="B19" s="71"/>
      <c r="C19" s="71"/>
      <c r="D19" s="71"/>
      <c r="E19" s="71"/>
      <c r="F19" s="71"/>
      <c r="G19" s="71"/>
      <c r="H19" s="71"/>
      <c r="I19" s="71"/>
      <c r="J19" s="71"/>
    </row>
    <row r="20" spans="1:10" s="1" customFormat="1" ht="7.5" customHeight="1" x14ac:dyDescent="0.25">
      <c r="A20" s="112"/>
      <c r="B20" s="112"/>
      <c r="C20" s="112"/>
      <c r="D20" s="112"/>
      <c r="E20" s="112"/>
      <c r="F20" s="112"/>
      <c r="G20" s="112"/>
      <c r="H20" s="112"/>
      <c r="I20" s="112"/>
      <c r="J20" s="112"/>
    </row>
    <row r="21" spans="1:10" x14ac:dyDescent="0.25">
      <c r="A21" s="108" t="s">
        <v>36</v>
      </c>
      <c r="B21" s="109"/>
      <c r="C21" s="109"/>
      <c r="D21" s="109"/>
      <c r="E21" s="109"/>
      <c r="F21" s="109"/>
      <c r="G21" s="109"/>
      <c r="H21" s="109"/>
      <c r="I21" s="109"/>
      <c r="J21" s="109"/>
    </row>
    <row r="22" spans="1:10" x14ac:dyDescent="0.25">
      <c r="A22" s="110" t="s">
        <v>37</v>
      </c>
      <c r="B22" s="109"/>
      <c r="C22" s="109"/>
      <c r="D22" s="109"/>
      <c r="E22" s="109"/>
      <c r="F22" s="109"/>
      <c r="G22" s="109"/>
      <c r="H22" s="109"/>
      <c r="I22" s="109"/>
      <c r="J22" s="109"/>
    </row>
  </sheetData>
  <mergeCells count="18">
    <mergeCell ref="A1:J1"/>
    <mergeCell ref="A3:J3"/>
    <mergeCell ref="A5:J5"/>
    <mergeCell ref="A4:J4"/>
    <mergeCell ref="A9:J9"/>
    <mergeCell ref="A8:J8"/>
    <mergeCell ref="A7:J7"/>
    <mergeCell ref="A2:J2"/>
    <mergeCell ref="A17:J17"/>
    <mergeCell ref="A18:J18"/>
    <mergeCell ref="A21:J21"/>
    <mergeCell ref="A22:J22"/>
    <mergeCell ref="A6:J6"/>
    <mergeCell ref="A20:J20"/>
    <mergeCell ref="A10:J10"/>
    <mergeCell ref="A13:J13"/>
    <mergeCell ref="A12:J12"/>
    <mergeCell ref="A11:J11"/>
  </mergeCells>
  <hyperlinks>
    <hyperlink ref="A22" r:id="rId1"/>
    <hyperlink ref="A8:J8" location="'Tableau 1 '!A1" display="Tableau 1 - Taux d’insertion des diplômés de master (en %) et évolution (en point) par rapport à la promotion précédente"/>
    <hyperlink ref="A10:J10" location="'Graphique 2'!A1" display="Graphique 2 - Conditions d’emploi des diplômés de master  (hors enseignement) en emploi à 30 mois, selon le régime d'inscription (en %)"/>
    <hyperlink ref="A9:J9" location="'Graphique 1'!A1" display="Graphique 1 - Conditions d’emploi des diplômés de master (hors enseignement) en emploi à 30 mois, selon le domaine disciplinaire (en %) "/>
    <hyperlink ref="A11:J11" location="'Tableau 2'!A1" display="Tableau 2 - Salaire net mensuel médian à 30 mois des diplômés de master (hors enseignement) et évolution par rapport à 18 mois (en euros et en %)"/>
    <hyperlink ref="A12:J12" location="'Graphique 3'!A1" display="Graphique 3 - Adéquation de l’emploi et mobilités des diplômés de master (hors enseignement) (en %, à 30 mois)"/>
    <hyperlink ref="A13:J13" location="'Graphique 4'!A1" display="Graphique 4 - Répartition des diplômés de master par type d'employeur (en %, à 30 mois)"/>
    <hyperlink ref="A18:J18" location="'Annexe 4'!A1" display="Annexe 4 - Conditions d’emploi des diplômés de master en emploi à 18 mois, selon le régime d'inscription (en %)"/>
    <hyperlink ref="A17:J17" location="'Annexe 3'!A1" display="Annexe 3 - Conditions d’emploi des diplômés de master (hors enseignement) en emploi à 18 mois, selon le domaine disciplinaire (en %) "/>
    <hyperlink ref="A15" location="'Annexe 1'!A1" display="Annexe 1 - Taux de poursuite des études des diplômés de master (en %) et évolution (en point) par rapport à la promotion précédente"/>
    <hyperlink ref="A16" location="'Annexe 2'!A1" display="Annexe 2 - Taux d’insertion des diplômés de master (en %) et évolution (en point) selon le régime d'inscription et le domaine disciplinaire"/>
    <hyperlink ref="A19" location="'Annexe 5'!A1" display="Annexe 5 - Salaire net mensuel médian à 30 mois des diplômés de master (hors enseignement) et évolution par rapport à 18 mois pour ceux occupant un emploi aux deux dates (en euros et en %)"/>
    <hyperlink ref="A14" location="'Annexe 0'!A1" display="Annexe 0 - Répartition des diplomés de master (hors enseignement) par régime d'inscription et domaine disciplinaire (en %)"/>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7"/>
  <sheetViews>
    <sheetView zoomScale="85" zoomScaleNormal="85" workbookViewId="0">
      <selection activeCell="F4" sqref="F4"/>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9" ht="15.75" x14ac:dyDescent="0.25">
      <c r="A1" s="132" t="s">
        <v>62</v>
      </c>
      <c r="B1" s="133"/>
      <c r="C1" s="133"/>
      <c r="D1" s="133"/>
      <c r="E1" s="133"/>
      <c r="F1" s="133"/>
      <c r="G1" s="39"/>
    </row>
    <row r="2" spans="1:9" ht="45" customHeight="1" x14ac:dyDescent="0.25">
      <c r="A2" s="4"/>
      <c r="B2" s="140" t="s">
        <v>91</v>
      </c>
      <c r="C2" s="140"/>
      <c r="D2" s="140"/>
      <c r="E2" s="140" t="s">
        <v>92</v>
      </c>
      <c r="F2" s="140"/>
      <c r="G2" s="140"/>
      <c r="H2" s="140"/>
      <c r="I2" s="54" t="s">
        <v>27</v>
      </c>
    </row>
    <row r="3" spans="1:9" x14ac:dyDescent="0.25">
      <c r="A3" s="4"/>
      <c r="B3" s="55" t="s">
        <v>57</v>
      </c>
      <c r="C3" s="55" t="s">
        <v>93</v>
      </c>
      <c r="D3" s="55" t="s">
        <v>59</v>
      </c>
      <c r="E3" s="55" t="s">
        <v>5</v>
      </c>
      <c r="F3" s="55" t="s">
        <v>6</v>
      </c>
      <c r="G3" s="55" t="s">
        <v>7</v>
      </c>
      <c r="H3" s="55" t="s">
        <v>8</v>
      </c>
      <c r="I3" s="56"/>
    </row>
    <row r="4" spans="1:9" x14ac:dyDescent="0.25">
      <c r="A4" s="10" t="s">
        <v>22</v>
      </c>
      <c r="B4" s="65">
        <v>78</v>
      </c>
      <c r="C4" s="65">
        <v>87</v>
      </c>
      <c r="D4" s="65">
        <v>86</v>
      </c>
      <c r="E4" s="24">
        <v>83</v>
      </c>
      <c r="F4" s="24">
        <v>67</v>
      </c>
      <c r="G4" s="24">
        <v>77</v>
      </c>
      <c r="H4" s="24">
        <v>83</v>
      </c>
      <c r="I4" s="24">
        <v>80</v>
      </c>
    </row>
    <row r="5" spans="1:9" x14ac:dyDescent="0.25">
      <c r="A5" s="10" t="s">
        <v>23</v>
      </c>
      <c r="B5" s="65">
        <v>80</v>
      </c>
      <c r="C5" s="65">
        <v>88</v>
      </c>
      <c r="D5" s="65">
        <v>90</v>
      </c>
      <c r="E5" s="24">
        <v>84</v>
      </c>
      <c r="F5" s="24">
        <v>71</v>
      </c>
      <c r="G5" s="24">
        <v>82</v>
      </c>
      <c r="H5" s="24">
        <v>84</v>
      </c>
      <c r="I5" s="24">
        <v>82</v>
      </c>
    </row>
    <row r="6" spans="1:9" x14ac:dyDescent="0.25">
      <c r="A6" s="10" t="s">
        <v>94</v>
      </c>
      <c r="B6" s="40">
        <v>44</v>
      </c>
      <c r="C6" s="42">
        <v>33</v>
      </c>
      <c r="D6" s="42">
        <v>38</v>
      </c>
      <c r="E6" s="24">
        <v>41</v>
      </c>
      <c r="F6" s="24">
        <v>46</v>
      </c>
      <c r="G6" s="24">
        <v>39</v>
      </c>
      <c r="H6" s="24">
        <v>44</v>
      </c>
      <c r="I6" s="24">
        <v>42</v>
      </c>
    </row>
    <row r="7" spans="1:9" x14ac:dyDescent="0.25">
      <c r="A7" s="12"/>
    </row>
  </sheetData>
  <mergeCells count="3">
    <mergeCell ref="B2:D2"/>
    <mergeCell ref="E2:H2"/>
    <mergeCell ref="A1:F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15.75" thickBot="1" x14ac:dyDescent="0.3">
      <c r="A1" s="139" t="s">
        <v>35</v>
      </c>
      <c r="B1" s="139"/>
      <c r="C1" s="139"/>
      <c r="D1" s="139"/>
      <c r="E1" s="139"/>
      <c r="F1" s="139"/>
      <c r="G1" s="139"/>
      <c r="H1" s="139"/>
    </row>
    <row r="2" spans="1:8" s="12" customFormat="1" ht="15.75" thickBot="1" x14ac:dyDescent="0.25">
      <c r="A2" s="119" t="s">
        <v>98</v>
      </c>
      <c r="B2" s="119"/>
      <c r="C2" s="119"/>
      <c r="D2" s="119"/>
    </row>
    <row r="17" spans="1:8" s="1" customFormat="1" ht="21.75" customHeight="1" x14ac:dyDescent="0.25">
      <c r="A17" s="130" t="s">
        <v>34</v>
      </c>
      <c r="B17" s="130"/>
      <c r="C17" s="130"/>
      <c r="D17" s="130"/>
      <c r="E17" s="130"/>
      <c r="F17" s="130"/>
      <c r="G17" s="130"/>
      <c r="H17" s="130"/>
    </row>
    <row r="18" spans="1:8" s="1" customFormat="1" ht="18" customHeight="1" x14ac:dyDescent="0.25">
      <c r="A18" s="131" t="s">
        <v>137</v>
      </c>
      <c r="B18" s="131"/>
      <c r="C18" s="131"/>
      <c r="D18" s="131"/>
      <c r="E18" s="131"/>
      <c r="F18" s="131"/>
      <c r="G18" s="131"/>
      <c r="H18" s="131"/>
    </row>
  </sheetData>
  <mergeCells count="4">
    <mergeCell ref="A1:H1"/>
    <mergeCell ref="A17:H17"/>
    <mergeCell ref="A18:H18"/>
    <mergeCell ref="A2:D2"/>
  </mergeCells>
  <hyperlinks>
    <hyperlink ref="A2:D2" location="Sommaire!A1" display="Retour au sommair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G1"/>
    </sheetView>
  </sheetViews>
  <sheetFormatPr baseColWidth="10" defaultRowHeight="15" x14ac:dyDescent="0.25"/>
  <cols>
    <col min="1" max="1" width="33.5703125" bestFit="1" customWidth="1"/>
    <col min="3" max="3" width="14.42578125" customWidth="1"/>
  </cols>
  <sheetData>
    <row r="1" spans="1:11" ht="15.75" thickBot="1" x14ac:dyDescent="0.3">
      <c r="A1" s="142" t="s">
        <v>148</v>
      </c>
      <c r="B1" s="142"/>
      <c r="C1" s="142"/>
      <c r="D1" s="142"/>
      <c r="E1" s="142"/>
      <c r="F1" s="142"/>
      <c r="G1" s="142"/>
      <c r="H1" s="1"/>
      <c r="I1" s="1"/>
      <c r="J1" s="1"/>
      <c r="K1" s="1"/>
    </row>
    <row r="2" spans="1:11" ht="15.75" thickBot="1" x14ac:dyDescent="0.3">
      <c r="A2" s="106" t="s">
        <v>98</v>
      </c>
      <c r="B2" s="92"/>
      <c r="C2" s="92"/>
      <c r="D2" s="92"/>
      <c r="E2" s="92"/>
      <c r="F2" s="92"/>
      <c r="G2" s="92"/>
      <c r="H2" s="1"/>
      <c r="I2" s="1"/>
      <c r="J2" s="1"/>
      <c r="K2" s="1"/>
    </row>
    <row r="3" spans="1:11" ht="15.75" thickBot="1" x14ac:dyDescent="0.3">
      <c r="A3" s="104"/>
      <c r="B3" s="93" t="s">
        <v>57</v>
      </c>
      <c r="C3" s="93" t="s">
        <v>58</v>
      </c>
      <c r="D3" s="93" t="s">
        <v>59</v>
      </c>
      <c r="E3" s="93" t="s">
        <v>144</v>
      </c>
      <c r="F3" s="93" t="s">
        <v>27</v>
      </c>
    </row>
    <row r="4" spans="1:11" ht="15.75" thickBot="1" x14ac:dyDescent="0.3">
      <c r="A4" s="94" t="s">
        <v>0</v>
      </c>
      <c r="B4" s="95">
        <v>60</v>
      </c>
      <c r="C4" s="95">
        <v>22</v>
      </c>
      <c r="D4" s="95">
        <v>14</v>
      </c>
      <c r="E4" s="95">
        <v>4</v>
      </c>
      <c r="F4" s="95">
        <v>100</v>
      </c>
    </row>
    <row r="5" spans="1:11" ht="15.75" thickBot="1" x14ac:dyDescent="0.3">
      <c r="A5" s="94" t="s">
        <v>1</v>
      </c>
      <c r="B5" s="95">
        <v>91</v>
      </c>
      <c r="C5" s="95">
        <v>4</v>
      </c>
      <c r="D5" s="95">
        <v>3</v>
      </c>
      <c r="E5" s="95">
        <v>2</v>
      </c>
      <c r="F5" s="95">
        <v>100</v>
      </c>
    </row>
    <row r="6" spans="1:11" ht="15.75" thickBot="1" x14ac:dyDescent="0.3">
      <c r="A6" s="94" t="s">
        <v>12</v>
      </c>
      <c r="B6" s="95">
        <v>85</v>
      </c>
      <c r="C6" s="95">
        <v>9</v>
      </c>
      <c r="D6" s="95">
        <v>4</v>
      </c>
      <c r="E6" s="95">
        <v>2</v>
      </c>
      <c r="F6" s="95">
        <v>100</v>
      </c>
    </row>
    <row r="7" spans="1:11" ht="15.75" thickBot="1" x14ac:dyDescent="0.3">
      <c r="A7" s="96" t="s">
        <v>13</v>
      </c>
      <c r="B7" s="97">
        <v>73</v>
      </c>
      <c r="C7" s="97">
        <v>15</v>
      </c>
      <c r="D7" s="97">
        <v>8</v>
      </c>
      <c r="E7" s="97">
        <v>4</v>
      </c>
      <c r="F7" s="97">
        <v>100</v>
      </c>
    </row>
    <row r="8" spans="1:11" x14ac:dyDescent="0.25">
      <c r="A8" s="98" t="s">
        <v>145</v>
      </c>
      <c r="B8" s="99">
        <v>72</v>
      </c>
      <c r="C8" s="99">
        <v>16</v>
      </c>
      <c r="D8" s="99">
        <v>10</v>
      </c>
      <c r="E8" s="99">
        <v>2</v>
      </c>
      <c r="F8" s="99">
        <v>100</v>
      </c>
    </row>
    <row r="9" spans="1:11" x14ac:dyDescent="0.25">
      <c r="A9" s="100" t="s">
        <v>146</v>
      </c>
      <c r="B9" s="101"/>
      <c r="C9" s="101"/>
      <c r="D9" s="101"/>
      <c r="E9" s="101"/>
      <c r="F9" s="101"/>
      <c r="G9" s="101"/>
      <c r="H9" s="101"/>
      <c r="I9" s="1"/>
      <c r="J9" s="102"/>
      <c r="K9" s="102"/>
    </row>
    <row r="10" spans="1:11" ht="27" customHeight="1" x14ac:dyDescent="0.25">
      <c r="A10" s="141" t="s">
        <v>150</v>
      </c>
      <c r="B10" s="141"/>
      <c r="C10" s="141"/>
      <c r="D10" s="141"/>
      <c r="E10" s="141"/>
      <c r="F10" s="141"/>
      <c r="G10" s="141"/>
      <c r="H10" s="141"/>
      <c r="I10" s="1"/>
      <c r="J10" s="102"/>
      <c r="K10" s="102"/>
    </row>
    <row r="11" spans="1:11" s="1" customFormat="1" x14ac:dyDescent="0.25">
      <c r="A11" s="22" t="s">
        <v>136</v>
      </c>
      <c r="B11" s="12"/>
    </row>
    <row r="12" spans="1:11" x14ac:dyDescent="0.25">
      <c r="A12" s="1"/>
      <c r="B12" s="1"/>
      <c r="C12" s="1"/>
      <c r="D12" s="1"/>
      <c r="E12" s="1"/>
      <c r="F12" s="1"/>
      <c r="G12" s="1"/>
      <c r="H12" s="1"/>
      <c r="I12" s="1"/>
      <c r="J12" s="102"/>
      <c r="K12" s="102"/>
    </row>
    <row r="13" spans="1:11" ht="15.75" thickBot="1" x14ac:dyDescent="0.3">
      <c r="A13" s="142" t="s">
        <v>147</v>
      </c>
      <c r="B13" s="142"/>
      <c r="C13" s="142"/>
      <c r="D13" s="142"/>
      <c r="E13" s="142"/>
      <c r="F13" s="142"/>
      <c r="G13" s="142"/>
      <c r="H13" s="1"/>
      <c r="I13" s="1"/>
      <c r="J13" s="102"/>
      <c r="K13" s="102"/>
    </row>
    <row r="14" spans="1:11" ht="25.5" customHeight="1" x14ac:dyDescent="0.25">
      <c r="A14" s="104"/>
      <c r="B14" s="103" t="s">
        <v>57</v>
      </c>
      <c r="C14" s="103" t="s">
        <v>58</v>
      </c>
      <c r="D14" s="103" t="s">
        <v>59</v>
      </c>
      <c r="E14" s="103" t="s">
        <v>27</v>
      </c>
      <c r="F14" s="102"/>
      <c r="G14" s="102"/>
    </row>
    <row r="15" spans="1:11" ht="15.75" thickBot="1" x14ac:dyDescent="0.3">
      <c r="A15" s="94" t="s">
        <v>0</v>
      </c>
      <c r="B15" s="95">
        <v>36</v>
      </c>
      <c r="C15" s="95">
        <v>60</v>
      </c>
      <c r="D15" s="95">
        <v>64</v>
      </c>
      <c r="E15" s="95">
        <v>43</v>
      </c>
      <c r="F15" s="102"/>
      <c r="G15" s="102"/>
    </row>
    <row r="16" spans="1:11" ht="15.75" thickBot="1" x14ac:dyDescent="0.3">
      <c r="A16" s="94" t="s">
        <v>1</v>
      </c>
      <c r="B16" s="95">
        <v>11</v>
      </c>
      <c r="C16" s="95">
        <v>2</v>
      </c>
      <c r="D16" s="95">
        <v>3</v>
      </c>
      <c r="E16" s="95">
        <v>9</v>
      </c>
      <c r="F16" s="102"/>
      <c r="G16" s="102"/>
    </row>
    <row r="17" spans="1:11" ht="15.75" thickBot="1" x14ac:dyDescent="0.3">
      <c r="A17" s="94" t="s">
        <v>12</v>
      </c>
      <c r="B17" s="95">
        <v>26</v>
      </c>
      <c r="C17" s="95">
        <v>12</v>
      </c>
      <c r="D17" s="95">
        <v>10</v>
      </c>
      <c r="E17" s="95">
        <v>22</v>
      </c>
      <c r="F17" s="102"/>
      <c r="G17" s="102"/>
    </row>
    <row r="18" spans="1:11" ht="15.75" thickBot="1" x14ac:dyDescent="0.3">
      <c r="A18" s="96" t="s">
        <v>13</v>
      </c>
      <c r="B18" s="97">
        <v>27</v>
      </c>
      <c r="C18" s="97">
        <v>26</v>
      </c>
      <c r="D18" s="97">
        <v>23</v>
      </c>
      <c r="E18" s="97">
        <v>26</v>
      </c>
      <c r="F18" s="102"/>
      <c r="G18" s="102"/>
    </row>
    <row r="19" spans="1:11" x14ac:dyDescent="0.25">
      <c r="A19" s="98" t="s">
        <v>145</v>
      </c>
      <c r="B19" s="99">
        <v>100</v>
      </c>
      <c r="C19" s="99">
        <v>100</v>
      </c>
      <c r="D19" s="99">
        <v>100</v>
      </c>
      <c r="E19" s="99">
        <v>100</v>
      </c>
      <c r="F19" s="102"/>
      <c r="G19" s="102"/>
    </row>
    <row r="20" spans="1:11" x14ac:dyDescent="0.25">
      <c r="A20" s="100" t="s">
        <v>146</v>
      </c>
      <c r="B20" s="101"/>
      <c r="C20" s="101"/>
      <c r="D20" s="101"/>
      <c r="E20" s="101"/>
      <c r="F20" s="101"/>
      <c r="G20" s="101"/>
      <c r="H20" s="101"/>
      <c r="I20" s="1"/>
      <c r="J20" s="1"/>
      <c r="K20" s="1"/>
    </row>
    <row r="21" spans="1:11" ht="27" customHeight="1" x14ac:dyDescent="0.25">
      <c r="A21" s="141" t="s">
        <v>151</v>
      </c>
      <c r="B21" s="141"/>
      <c r="C21" s="141"/>
      <c r="D21" s="141"/>
      <c r="E21" s="141"/>
      <c r="F21" s="141"/>
      <c r="G21" s="141"/>
      <c r="H21" s="141"/>
      <c r="I21" s="1"/>
      <c r="J21" s="1"/>
      <c r="K21" s="1"/>
    </row>
    <row r="22" spans="1:11" s="1" customFormat="1" x14ac:dyDescent="0.25">
      <c r="A22" s="22" t="s">
        <v>136</v>
      </c>
      <c r="B22" s="12"/>
    </row>
  </sheetData>
  <mergeCells count="4">
    <mergeCell ref="A21:H21"/>
    <mergeCell ref="A1:G1"/>
    <mergeCell ref="A10:H10"/>
    <mergeCell ref="A13:G13"/>
  </mergeCells>
  <hyperlinks>
    <hyperlink ref="A2" location="Sommaire!A1" display="Retour au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RowHeight="15" x14ac:dyDescent="0.25"/>
  <cols>
    <col min="1" max="1" width="34.42578125" customWidth="1"/>
    <col min="2" max="2" width="10.28515625" customWidth="1"/>
    <col min="3" max="3" width="8.42578125" customWidth="1"/>
    <col min="4" max="4" width="9.28515625" customWidth="1"/>
  </cols>
  <sheetData>
    <row r="1" spans="1:4" ht="36.75" customHeight="1" thickBot="1" x14ac:dyDescent="0.3">
      <c r="A1" s="118" t="s">
        <v>119</v>
      </c>
      <c r="B1" s="118"/>
      <c r="C1" s="118"/>
      <c r="D1" s="118"/>
    </row>
    <row r="2" spans="1:4" ht="15.75" thickBot="1" x14ac:dyDescent="0.3">
      <c r="A2" s="119" t="s">
        <v>98</v>
      </c>
      <c r="B2" s="119"/>
      <c r="C2" s="119"/>
      <c r="D2" s="119"/>
    </row>
    <row r="3" spans="1:4" s="1" customFormat="1" ht="22.5" x14ac:dyDescent="0.25">
      <c r="A3" s="73"/>
      <c r="B3" s="76" t="s">
        <v>120</v>
      </c>
      <c r="C3" s="75"/>
      <c r="D3" s="75"/>
    </row>
    <row r="4" spans="1:4" x14ac:dyDescent="0.25">
      <c r="A4" s="143" t="s">
        <v>9</v>
      </c>
      <c r="B4" s="143"/>
      <c r="C4" s="13"/>
      <c r="D4" s="12"/>
    </row>
    <row r="5" spans="1:4" x14ac:dyDescent="0.25">
      <c r="A5" s="28" t="s">
        <v>0</v>
      </c>
      <c r="B5" s="77" t="s">
        <v>44</v>
      </c>
      <c r="C5" s="3"/>
      <c r="D5" s="78"/>
    </row>
    <row r="6" spans="1:4" x14ac:dyDescent="0.25">
      <c r="A6" s="28" t="s">
        <v>1</v>
      </c>
      <c r="B6" s="77" t="s">
        <v>121</v>
      </c>
      <c r="C6" s="21"/>
      <c r="D6" s="78"/>
    </row>
    <row r="7" spans="1:4" x14ac:dyDescent="0.25">
      <c r="A7" s="28" t="s">
        <v>12</v>
      </c>
      <c r="B7" s="77" t="s">
        <v>127</v>
      </c>
      <c r="C7" s="12"/>
      <c r="D7" s="78"/>
    </row>
    <row r="8" spans="1:4" x14ac:dyDescent="0.25">
      <c r="A8" s="28" t="s">
        <v>13</v>
      </c>
      <c r="B8" s="77" t="s">
        <v>128</v>
      </c>
      <c r="D8" s="78"/>
    </row>
    <row r="9" spans="1:4" x14ac:dyDescent="0.25">
      <c r="A9" s="117" t="s">
        <v>91</v>
      </c>
      <c r="B9" s="117"/>
    </row>
    <row r="10" spans="1:4" x14ac:dyDescent="0.25">
      <c r="A10" s="28" t="s">
        <v>103</v>
      </c>
      <c r="B10" s="77" t="s">
        <v>124</v>
      </c>
    </row>
    <row r="11" spans="1:4" x14ac:dyDescent="0.25">
      <c r="A11" s="28" t="s">
        <v>58</v>
      </c>
      <c r="B11" s="77" t="s">
        <v>125</v>
      </c>
    </row>
    <row r="12" spans="1:4" x14ac:dyDescent="0.25">
      <c r="A12" s="28" t="s">
        <v>104</v>
      </c>
      <c r="B12" s="77" t="s">
        <v>126</v>
      </c>
    </row>
    <row r="13" spans="1:4" ht="15" customHeight="1" x14ac:dyDescent="0.25">
      <c r="A13" s="27" t="s">
        <v>122</v>
      </c>
      <c r="B13" s="27" t="s">
        <v>44</v>
      </c>
    </row>
    <row r="14" spans="1:4" s="1" customFormat="1" ht="12.75" customHeight="1" x14ac:dyDescent="0.25">
      <c r="A14" s="27" t="s">
        <v>123</v>
      </c>
      <c r="B14" s="27" t="s">
        <v>129</v>
      </c>
    </row>
    <row r="15" spans="1:4" x14ac:dyDescent="0.25">
      <c r="A15" s="21" t="s">
        <v>18</v>
      </c>
      <c r="B15" s="3"/>
    </row>
    <row r="16" spans="1:4" x14ac:dyDescent="0.25">
      <c r="A16" s="22" t="s">
        <v>136</v>
      </c>
      <c r="B16" s="12"/>
    </row>
  </sheetData>
  <mergeCells count="4">
    <mergeCell ref="A4:B4"/>
    <mergeCell ref="A9:B9"/>
    <mergeCell ref="A1:D1"/>
    <mergeCell ref="A2:D2"/>
  </mergeCells>
  <hyperlinks>
    <hyperlink ref="A2:D2"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sqref="A1:G1"/>
    </sheetView>
  </sheetViews>
  <sheetFormatPr baseColWidth="10" defaultRowHeight="15" x14ac:dyDescent="0.25"/>
  <sheetData>
    <row r="1" spans="1:7" ht="27.75" customHeight="1" thickBot="1" x14ac:dyDescent="0.3">
      <c r="A1" s="118" t="s">
        <v>131</v>
      </c>
      <c r="B1" s="118"/>
      <c r="C1" s="118"/>
      <c r="D1" s="118"/>
      <c r="E1" s="118"/>
      <c r="F1" s="118"/>
      <c r="G1" s="118"/>
    </row>
    <row r="2" spans="1:7" ht="15.75" thickBot="1" x14ac:dyDescent="0.3">
      <c r="A2" s="119" t="s">
        <v>98</v>
      </c>
      <c r="B2" s="119"/>
      <c r="C2" s="119"/>
      <c r="D2" s="119"/>
      <c r="E2" s="12"/>
      <c r="F2" s="12"/>
      <c r="G2" s="12"/>
    </row>
    <row r="3" spans="1:7" ht="15.75" thickBot="1" x14ac:dyDescent="0.3">
      <c r="A3" s="120" t="s">
        <v>9</v>
      </c>
      <c r="B3" s="122" t="s">
        <v>57</v>
      </c>
      <c r="C3" s="123"/>
      <c r="D3" s="122" t="s">
        <v>58</v>
      </c>
      <c r="E3" s="123"/>
      <c r="F3" s="122" t="s">
        <v>59</v>
      </c>
      <c r="G3" s="123"/>
    </row>
    <row r="4" spans="1:7" x14ac:dyDescent="0.25">
      <c r="A4" s="121"/>
      <c r="B4" s="27" t="s">
        <v>3</v>
      </c>
      <c r="C4" s="27" t="s">
        <v>4</v>
      </c>
      <c r="D4" s="27" t="s">
        <v>3</v>
      </c>
      <c r="E4" s="27" t="s">
        <v>4</v>
      </c>
      <c r="F4" s="27" t="s">
        <v>3</v>
      </c>
      <c r="G4" s="27" t="s">
        <v>4</v>
      </c>
    </row>
    <row r="5" spans="1:7" x14ac:dyDescent="0.25">
      <c r="A5" s="28" t="s">
        <v>5</v>
      </c>
      <c r="B5" s="58" t="s">
        <v>77</v>
      </c>
      <c r="C5" s="58" t="s">
        <v>63</v>
      </c>
      <c r="D5" s="59" t="s">
        <v>66</v>
      </c>
      <c r="E5" s="58" t="s">
        <v>68</v>
      </c>
      <c r="F5" s="58" t="s">
        <v>83</v>
      </c>
      <c r="G5" s="59" t="s">
        <v>71</v>
      </c>
    </row>
    <row r="6" spans="1:7" x14ac:dyDescent="0.25">
      <c r="A6" s="28" t="s">
        <v>6</v>
      </c>
      <c r="B6" s="58" t="s">
        <v>78</v>
      </c>
      <c r="C6" s="58" t="s">
        <v>64</v>
      </c>
      <c r="D6" s="59" t="s">
        <v>80</v>
      </c>
      <c r="E6" s="58" t="s">
        <v>69</v>
      </c>
      <c r="F6" s="58" t="s">
        <v>84</v>
      </c>
      <c r="G6" s="59" t="s">
        <v>72</v>
      </c>
    </row>
    <row r="7" spans="1:7" x14ac:dyDescent="0.25">
      <c r="A7" s="28" t="s">
        <v>7</v>
      </c>
      <c r="B7" s="58" t="s">
        <v>75</v>
      </c>
      <c r="C7" s="58" t="s">
        <v>65</v>
      </c>
      <c r="D7" s="59" t="s">
        <v>81</v>
      </c>
      <c r="E7" s="58" t="s">
        <v>63</v>
      </c>
      <c r="F7" s="58" t="s">
        <v>85</v>
      </c>
      <c r="G7" s="59" t="s">
        <v>71</v>
      </c>
    </row>
    <row r="8" spans="1:7" ht="15.75" thickBot="1" x14ac:dyDescent="0.3">
      <c r="A8" s="28" t="s">
        <v>8</v>
      </c>
      <c r="B8" s="58" t="s">
        <v>76</v>
      </c>
      <c r="C8" s="58" t="s">
        <v>66</v>
      </c>
      <c r="D8" s="59" t="s">
        <v>67</v>
      </c>
      <c r="E8" s="58" t="s">
        <v>70</v>
      </c>
      <c r="F8" s="58" t="s">
        <v>86</v>
      </c>
      <c r="G8" s="59" t="s">
        <v>73</v>
      </c>
    </row>
    <row r="9" spans="1:7" x14ac:dyDescent="0.25">
      <c r="A9" s="72" t="s">
        <v>27</v>
      </c>
      <c r="B9" s="72" t="s">
        <v>79</v>
      </c>
      <c r="C9" s="72" t="s">
        <v>67</v>
      </c>
      <c r="D9" s="72" t="s">
        <v>82</v>
      </c>
      <c r="E9" s="72" t="s">
        <v>68</v>
      </c>
      <c r="F9" s="72" t="s">
        <v>87</v>
      </c>
      <c r="G9" s="72" t="s">
        <v>73</v>
      </c>
    </row>
    <row r="10" spans="1:7" x14ac:dyDescent="0.25">
      <c r="A10" s="21" t="s">
        <v>2</v>
      </c>
      <c r="B10" s="13"/>
      <c r="C10" s="13"/>
      <c r="D10" s="12"/>
      <c r="E10" s="12"/>
      <c r="F10" s="12"/>
      <c r="G10" s="12"/>
    </row>
    <row r="11" spans="1:7" x14ac:dyDescent="0.25">
      <c r="A11" s="60" t="s">
        <v>74</v>
      </c>
      <c r="B11" s="21"/>
      <c r="C11" s="21"/>
      <c r="D11" s="21"/>
      <c r="E11" s="21"/>
      <c r="F11" s="21"/>
      <c r="G11" s="21"/>
    </row>
    <row r="12" spans="1:7" x14ac:dyDescent="0.25">
      <c r="A12" s="22" t="s">
        <v>136</v>
      </c>
      <c r="B12" s="12"/>
      <c r="C12" s="12"/>
      <c r="D12" s="12"/>
      <c r="E12" s="12"/>
      <c r="F12" s="12"/>
      <c r="G12" s="12"/>
    </row>
  </sheetData>
  <mergeCells count="6">
    <mergeCell ref="A1:G1"/>
    <mergeCell ref="A2:D2"/>
    <mergeCell ref="A3:A4"/>
    <mergeCell ref="B3:C3"/>
    <mergeCell ref="D3:E3"/>
    <mergeCell ref="F3:G3"/>
  </mergeCells>
  <hyperlinks>
    <hyperlink ref="A2:D2"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31" sqref="F31"/>
    </sheetView>
  </sheetViews>
  <sheetFormatPr baseColWidth="10" defaultRowHeight="12.75" x14ac:dyDescent="0.2"/>
  <cols>
    <col min="1" max="4" width="19.42578125" style="14" customWidth="1"/>
    <col min="5" max="16384" width="11.42578125" style="12"/>
  </cols>
  <sheetData>
    <row r="1" spans="1:8" ht="38.25" customHeight="1" x14ac:dyDescent="0.25">
      <c r="A1" s="129" t="s">
        <v>132</v>
      </c>
      <c r="B1" s="129"/>
      <c r="C1" s="129"/>
      <c r="D1" s="129"/>
      <c r="E1" s="129"/>
      <c r="F1" s="129"/>
      <c r="G1" s="129"/>
      <c r="H1" s="129"/>
    </row>
    <row r="2" spans="1:8" ht="51" x14ac:dyDescent="0.2">
      <c r="A2" s="5" t="s">
        <v>9</v>
      </c>
      <c r="B2" s="8" t="s">
        <v>15</v>
      </c>
      <c r="C2" s="6" t="s">
        <v>14</v>
      </c>
      <c r="D2" s="6" t="s">
        <v>16</v>
      </c>
    </row>
    <row r="3" spans="1:8" x14ac:dyDescent="0.2">
      <c r="A3" s="7" t="s">
        <v>5</v>
      </c>
      <c r="B3" s="46">
        <v>72</v>
      </c>
      <c r="C3" s="46">
        <v>97</v>
      </c>
      <c r="D3" s="46">
        <v>88</v>
      </c>
    </row>
    <row r="4" spans="1:8" x14ac:dyDescent="0.2">
      <c r="A4" s="7" t="s">
        <v>6</v>
      </c>
      <c r="B4" s="46">
        <v>56</v>
      </c>
      <c r="C4" s="47">
        <v>83</v>
      </c>
      <c r="D4" s="47">
        <v>74</v>
      </c>
    </row>
    <row r="5" spans="1:8" x14ac:dyDescent="0.2">
      <c r="A5" s="7" t="s">
        <v>7</v>
      </c>
      <c r="B5" s="46">
        <v>50</v>
      </c>
      <c r="C5" s="46">
        <v>84</v>
      </c>
      <c r="D5" s="46">
        <v>84</v>
      </c>
    </row>
    <row r="6" spans="1:8" x14ac:dyDescent="0.2">
      <c r="A6" s="7" t="s">
        <v>8</v>
      </c>
      <c r="B6" s="46">
        <v>72</v>
      </c>
      <c r="C6" s="46">
        <v>96</v>
      </c>
      <c r="D6" s="46">
        <v>93</v>
      </c>
    </row>
    <row r="7" spans="1:8" x14ac:dyDescent="0.2">
      <c r="A7" s="36" t="s">
        <v>27</v>
      </c>
      <c r="B7" s="48">
        <v>66</v>
      </c>
      <c r="C7" s="48">
        <v>93</v>
      </c>
      <c r="D7" s="48">
        <v>87</v>
      </c>
    </row>
    <row r="8" spans="1:8" x14ac:dyDescent="0.2">
      <c r="A8" s="9" t="s">
        <v>25</v>
      </c>
    </row>
  </sheetData>
  <mergeCells count="1">
    <mergeCell ref="A1:H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31.5" customHeight="1" thickBot="1" x14ac:dyDescent="0.3">
      <c r="A1" s="129" t="s">
        <v>132</v>
      </c>
      <c r="B1" s="129"/>
      <c r="C1" s="129"/>
      <c r="D1" s="129"/>
      <c r="E1" s="129"/>
      <c r="F1" s="129"/>
      <c r="G1" s="129"/>
      <c r="H1" s="129"/>
    </row>
    <row r="2" spans="1:8" ht="15.75" thickBot="1" x14ac:dyDescent="0.3">
      <c r="A2" s="119" t="s">
        <v>98</v>
      </c>
      <c r="B2" s="119"/>
      <c r="C2" s="119"/>
      <c r="D2" s="119"/>
      <c r="E2" s="12"/>
      <c r="F2" s="12"/>
      <c r="G2" s="12"/>
      <c r="H2" s="12"/>
    </row>
    <row r="3" spans="1:8" x14ac:dyDescent="0.25">
      <c r="A3" s="1"/>
      <c r="B3" s="1"/>
      <c r="C3" s="1"/>
      <c r="D3" s="1"/>
      <c r="E3" s="1"/>
      <c r="F3" s="1"/>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1"/>
      <c r="C6" s="1"/>
      <c r="D6" s="1"/>
      <c r="E6" s="1"/>
      <c r="F6" s="1"/>
      <c r="G6" s="1"/>
      <c r="H6" s="1"/>
    </row>
    <row r="7" spans="1:8" x14ac:dyDescent="0.25">
      <c r="A7" s="1"/>
      <c r="B7" s="1"/>
      <c r="C7" s="1"/>
      <c r="D7" s="1"/>
      <c r="E7" s="1"/>
      <c r="F7" s="1"/>
      <c r="G7" s="1"/>
      <c r="H7" s="1"/>
    </row>
    <row r="8" spans="1:8" x14ac:dyDescent="0.25">
      <c r="A8" s="1"/>
      <c r="B8" s="1"/>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row r="17" spans="1:8" x14ac:dyDescent="0.25">
      <c r="A17" s="130" t="s">
        <v>32</v>
      </c>
      <c r="B17" s="130"/>
      <c r="C17" s="130"/>
      <c r="D17" s="130"/>
      <c r="E17" s="130"/>
      <c r="F17" s="130"/>
      <c r="G17" s="130"/>
      <c r="H17" s="130"/>
    </row>
    <row r="18" spans="1:8" x14ac:dyDescent="0.25">
      <c r="A18" s="131" t="s">
        <v>137</v>
      </c>
      <c r="B18" s="131"/>
      <c r="C18" s="131"/>
      <c r="D18" s="131"/>
      <c r="E18" s="131"/>
      <c r="F18" s="131"/>
      <c r="G18" s="131"/>
      <c r="H18" s="131"/>
    </row>
  </sheetData>
  <mergeCells count="4">
    <mergeCell ref="A1:H1"/>
    <mergeCell ref="A2:D2"/>
    <mergeCell ref="A17:H17"/>
    <mergeCell ref="A18:H18"/>
  </mergeCells>
  <hyperlinks>
    <hyperlink ref="A2:D2" location="Sommaire!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8"/>
  <sheetViews>
    <sheetView zoomScale="85" zoomScaleNormal="85" workbookViewId="0">
      <selection activeCell="B4" sqref="B4:D6"/>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16384" width="11.42578125" style="1"/>
  </cols>
  <sheetData>
    <row r="1" spans="1:6" ht="15.75" x14ac:dyDescent="0.25">
      <c r="A1" s="132" t="s">
        <v>133</v>
      </c>
      <c r="B1" s="133"/>
      <c r="C1" s="133"/>
      <c r="D1" s="133"/>
      <c r="E1" s="133"/>
      <c r="F1" s="133"/>
    </row>
    <row r="2" spans="1:6" ht="30" x14ac:dyDescent="0.25">
      <c r="A2" s="4"/>
      <c r="B2" s="134" t="s">
        <v>26</v>
      </c>
      <c r="C2" s="135"/>
      <c r="D2" s="136"/>
      <c r="E2" s="54"/>
      <c r="F2" s="70" t="s">
        <v>113</v>
      </c>
    </row>
    <row r="3" spans="1:6" x14ac:dyDescent="0.25">
      <c r="A3" s="4"/>
      <c r="B3" s="55" t="s">
        <v>57</v>
      </c>
      <c r="C3" s="55" t="s">
        <v>58</v>
      </c>
      <c r="D3" s="55" t="s">
        <v>59</v>
      </c>
      <c r="E3" s="55" t="s">
        <v>27</v>
      </c>
      <c r="F3" s="57"/>
    </row>
    <row r="4" spans="1:6" x14ac:dyDescent="0.25">
      <c r="A4" s="10" t="s">
        <v>15</v>
      </c>
      <c r="B4" s="40">
        <v>61</v>
      </c>
      <c r="C4" s="42">
        <v>76</v>
      </c>
      <c r="D4" s="42">
        <v>81</v>
      </c>
      <c r="E4" s="42">
        <v>66</v>
      </c>
      <c r="F4" s="44">
        <v>85</v>
      </c>
    </row>
    <row r="5" spans="1:6" x14ac:dyDescent="0.25">
      <c r="A5" s="10" t="s">
        <v>14</v>
      </c>
      <c r="B5" s="40">
        <v>91</v>
      </c>
      <c r="C5" s="42">
        <v>99</v>
      </c>
      <c r="D5" s="42">
        <v>99</v>
      </c>
      <c r="E5" s="42">
        <v>93</v>
      </c>
      <c r="F5" s="44">
        <v>92</v>
      </c>
    </row>
    <row r="6" spans="1:6" ht="30" x14ac:dyDescent="0.25">
      <c r="A6" s="11" t="s">
        <v>16</v>
      </c>
      <c r="B6" s="41">
        <v>85</v>
      </c>
      <c r="C6" s="43">
        <v>93</v>
      </c>
      <c r="D6" s="43">
        <v>93</v>
      </c>
      <c r="E6" s="43">
        <v>87</v>
      </c>
      <c r="F6" s="45">
        <v>92</v>
      </c>
    </row>
    <row r="7" spans="1:6" x14ac:dyDescent="0.25">
      <c r="A7" s="9"/>
      <c r="B7" s="12"/>
      <c r="C7" s="12"/>
      <c r="D7" s="12"/>
      <c r="E7" s="12"/>
      <c r="F7" s="12"/>
    </row>
    <row r="8" spans="1:6" x14ac:dyDescent="0.25">
      <c r="A8" s="12"/>
    </row>
    <row r="17" spans="9:9" x14ac:dyDescent="0.25">
      <c r="I17" s="1">
        <f>90-71</f>
        <v>19</v>
      </c>
    </row>
    <row r="18" spans="9:9" x14ac:dyDescent="0.25">
      <c r="I18" s="1">
        <f>85-71</f>
        <v>14</v>
      </c>
    </row>
  </sheetData>
  <mergeCells count="2">
    <mergeCell ref="A1:F1"/>
    <mergeCell ref="B2:D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sqref="A1:G1"/>
    </sheetView>
  </sheetViews>
  <sheetFormatPr baseColWidth="10" defaultRowHeight="15" x14ac:dyDescent="0.25"/>
  <sheetData>
    <row r="1" spans="1:8" ht="30" customHeight="1" thickBot="1" x14ac:dyDescent="0.3">
      <c r="A1" s="129" t="s">
        <v>134</v>
      </c>
      <c r="B1" s="129"/>
      <c r="C1" s="129"/>
      <c r="D1" s="129"/>
      <c r="E1" s="129"/>
      <c r="F1" s="129"/>
      <c r="G1" s="129"/>
      <c r="H1" s="79"/>
    </row>
    <row r="2" spans="1:8" ht="15.75" thickBot="1" x14ac:dyDescent="0.3">
      <c r="A2" s="119" t="s">
        <v>98</v>
      </c>
      <c r="B2" s="119"/>
      <c r="C2" s="119"/>
      <c r="D2" s="119"/>
      <c r="E2" s="12"/>
      <c r="F2" s="12"/>
      <c r="G2" s="12"/>
    </row>
    <row r="19" spans="1:8" s="1" customFormat="1" ht="16.5" customHeight="1" x14ac:dyDescent="0.25">
      <c r="A19" s="130" t="s">
        <v>32</v>
      </c>
      <c r="B19" s="130"/>
      <c r="C19" s="130"/>
      <c r="D19" s="130"/>
      <c r="E19" s="130"/>
      <c r="F19" s="130"/>
      <c r="G19" s="130"/>
      <c r="H19" s="130"/>
    </row>
    <row r="20" spans="1:8" s="1" customFormat="1" ht="18" customHeight="1" x14ac:dyDescent="0.25">
      <c r="A20" s="131" t="s">
        <v>137</v>
      </c>
      <c r="B20" s="131"/>
      <c r="C20" s="131"/>
      <c r="D20" s="131"/>
      <c r="E20" s="131"/>
      <c r="F20" s="131"/>
      <c r="G20" s="131"/>
      <c r="H20" s="131"/>
    </row>
  </sheetData>
  <mergeCells count="4">
    <mergeCell ref="A1:G1"/>
    <mergeCell ref="A2:D2"/>
    <mergeCell ref="A19:H19"/>
    <mergeCell ref="A20:H20"/>
  </mergeCells>
  <hyperlinks>
    <hyperlink ref="A2:D2" location="Sommaire!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baseColWidth="10" defaultRowHeight="15" x14ac:dyDescent="0.25"/>
  <sheetData>
    <row r="1" spans="1:9" ht="36" customHeight="1" thickBot="1" x14ac:dyDescent="0.3">
      <c r="A1" s="118" t="s">
        <v>143</v>
      </c>
      <c r="B1" s="118"/>
      <c r="C1" s="118"/>
      <c r="D1" s="118"/>
      <c r="E1" s="118"/>
      <c r="F1" s="118"/>
      <c r="G1" s="118"/>
      <c r="H1" s="118"/>
      <c r="I1" s="118"/>
    </row>
    <row r="2" spans="1:9" ht="15.75" thickBot="1" x14ac:dyDescent="0.3">
      <c r="A2" s="119" t="s">
        <v>98</v>
      </c>
      <c r="B2" s="119"/>
      <c r="C2" s="119"/>
      <c r="D2" s="119"/>
      <c r="E2" s="12"/>
      <c r="F2" s="12"/>
      <c r="G2" s="12"/>
      <c r="H2" s="12"/>
      <c r="I2" s="12"/>
    </row>
    <row r="3" spans="1:9" ht="15.75" customHeight="1" thickBot="1" x14ac:dyDescent="0.3">
      <c r="A3" s="120" t="s">
        <v>88</v>
      </c>
      <c r="B3" s="122" t="s">
        <v>57</v>
      </c>
      <c r="C3" s="123"/>
      <c r="D3" s="122" t="s">
        <v>58</v>
      </c>
      <c r="E3" s="123"/>
      <c r="F3" s="122" t="s">
        <v>59</v>
      </c>
      <c r="G3" s="123"/>
      <c r="H3" s="122" t="s">
        <v>27</v>
      </c>
      <c r="I3" s="123"/>
    </row>
    <row r="4" spans="1:9" x14ac:dyDescent="0.25">
      <c r="A4" s="138"/>
      <c r="B4" s="27" t="s">
        <v>4</v>
      </c>
      <c r="C4" s="27" t="s">
        <v>89</v>
      </c>
      <c r="D4" s="27" t="s">
        <v>4</v>
      </c>
      <c r="E4" s="27" t="s">
        <v>89</v>
      </c>
      <c r="F4" s="27" t="s">
        <v>4</v>
      </c>
      <c r="G4" s="27" t="s">
        <v>89</v>
      </c>
      <c r="H4" s="27" t="s">
        <v>4</v>
      </c>
      <c r="I4" s="27" t="s">
        <v>89</v>
      </c>
    </row>
    <row r="5" spans="1:9" ht="15.75" thickBot="1" x14ac:dyDescent="0.3">
      <c r="A5" s="17" t="s">
        <v>5</v>
      </c>
      <c r="B5" s="19">
        <v>2170</v>
      </c>
      <c r="C5" s="88">
        <v>8.5000000000000006E-2</v>
      </c>
      <c r="D5" s="19">
        <v>2380</v>
      </c>
      <c r="E5" s="88">
        <v>9.1743119266055051E-2</v>
      </c>
      <c r="F5" s="19">
        <v>2270</v>
      </c>
      <c r="G5" s="88">
        <v>8.0952380952380956E-2</v>
      </c>
      <c r="H5" s="84">
        <v>2240</v>
      </c>
      <c r="I5" s="81">
        <v>9.2682926829268292E-2</v>
      </c>
    </row>
    <row r="6" spans="1:9" ht="15.75" thickBot="1" x14ac:dyDescent="0.3">
      <c r="A6" s="17" t="s">
        <v>6</v>
      </c>
      <c r="B6" s="20">
        <v>1750</v>
      </c>
      <c r="C6" s="89">
        <v>8.0246913580246909E-2</v>
      </c>
      <c r="D6" s="20">
        <v>2000</v>
      </c>
      <c r="E6" s="89">
        <v>0.11731843575418995</v>
      </c>
      <c r="F6" s="20">
        <v>2130</v>
      </c>
      <c r="G6" s="89">
        <v>7.575757575757576E-2</v>
      </c>
      <c r="H6" s="84">
        <v>1800</v>
      </c>
      <c r="I6" s="81">
        <v>9.7560975609756101E-2</v>
      </c>
    </row>
    <row r="7" spans="1:9" ht="15.75" thickBot="1" x14ac:dyDescent="0.3">
      <c r="A7" s="17" t="s">
        <v>7</v>
      </c>
      <c r="B7" s="20">
        <v>1800</v>
      </c>
      <c r="C7" s="89">
        <v>5.8823529411764705E-2</v>
      </c>
      <c r="D7" s="20">
        <v>2070</v>
      </c>
      <c r="E7" s="89">
        <v>6.1538461538461542E-2</v>
      </c>
      <c r="F7" s="20">
        <v>2200</v>
      </c>
      <c r="G7" s="89">
        <v>0.1</v>
      </c>
      <c r="H7" s="85">
        <v>1850</v>
      </c>
      <c r="I7" s="82">
        <v>6.3218390804597707E-2</v>
      </c>
    </row>
    <row r="8" spans="1:9" x14ac:dyDescent="0.25">
      <c r="A8" s="63" t="s">
        <v>8</v>
      </c>
      <c r="B8" s="18">
        <v>2130</v>
      </c>
      <c r="C8" s="90">
        <v>6.5000000000000002E-2</v>
      </c>
      <c r="D8" s="18">
        <v>2400</v>
      </c>
      <c r="E8" s="90">
        <v>6.6666666666666666E-2</v>
      </c>
      <c r="F8" s="18">
        <v>2280</v>
      </c>
      <c r="G8" s="90">
        <v>5.0691244239631339E-2</v>
      </c>
      <c r="H8" s="86">
        <v>2200</v>
      </c>
      <c r="I8" s="83">
        <v>6.280193236714976E-2</v>
      </c>
    </row>
    <row r="9" spans="1:9" x14ac:dyDescent="0.25">
      <c r="A9" s="31" t="s">
        <v>27</v>
      </c>
      <c r="B9" s="32">
        <v>2010</v>
      </c>
      <c r="C9" s="30">
        <v>6.3492063492063489E-2</v>
      </c>
      <c r="D9" s="32">
        <v>2330</v>
      </c>
      <c r="E9" s="30">
        <v>7.3732718894009217E-2</v>
      </c>
      <c r="F9" s="32">
        <v>2260</v>
      </c>
      <c r="G9" s="30">
        <v>7.6190476190476197E-2</v>
      </c>
      <c r="H9" s="32">
        <v>2110</v>
      </c>
      <c r="I9" s="30">
        <v>5.5E-2</v>
      </c>
    </row>
    <row r="10" spans="1:9" x14ac:dyDescent="0.25">
      <c r="A10" s="137" t="s">
        <v>137</v>
      </c>
      <c r="B10" s="137"/>
      <c r="C10" s="137"/>
      <c r="D10" s="137"/>
      <c r="E10" s="137"/>
      <c r="F10" s="137"/>
      <c r="G10" s="137"/>
      <c r="H10" s="137"/>
      <c r="I10" s="137"/>
    </row>
  </sheetData>
  <mergeCells count="8">
    <mergeCell ref="A10:I10"/>
    <mergeCell ref="A1:I1"/>
    <mergeCell ref="A2:D2"/>
    <mergeCell ref="A3:A4"/>
    <mergeCell ref="B3:C3"/>
    <mergeCell ref="D3:E3"/>
    <mergeCell ref="F3:G3"/>
    <mergeCell ref="H3:I3"/>
  </mergeCells>
  <hyperlinks>
    <hyperlink ref="A2:D2" location="'Annexe 5'!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19"/>
  <sheetViews>
    <sheetView workbookViewId="0">
      <selection sqref="A1:D1"/>
    </sheetView>
  </sheetViews>
  <sheetFormatPr baseColWidth="10" defaultRowHeight="12.75" x14ac:dyDescent="0.2"/>
  <cols>
    <col min="1" max="1" width="31.85546875" style="12" customWidth="1"/>
    <col min="2" max="2" width="10.28515625" style="12" customWidth="1"/>
    <col min="3" max="3" width="8.42578125" style="12" customWidth="1"/>
    <col min="4" max="4" width="9.28515625" style="12" customWidth="1"/>
    <col min="5" max="16384" width="11.42578125" style="12"/>
  </cols>
  <sheetData>
    <row r="1" spans="1:16379" ht="48" customHeight="1" thickBot="1" x14ac:dyDescent="0.25">
      <c r="A1" s="118" t="s">
        <v>117</v>
      </c>
      <c r="B1" s="118"/>
      <c r="C1" s="118"/>
      <c r="D1" s="118"/>
    </row>
    <row r="2" spans="1:16379" ht="15.75" thickBot="1" x14ac:dyDescent="0.25">
      <c r="A2" s="119" t="s">
        <v>98</v>
      </c>
      <c r="B2" s="119"/>
      <c r="C2" s="119"/>
      <c r="D2" s="119"/>
    </row>
    <row r="3" spans="1:16379" ht="21.75" customHeight="1" thickBot="1" x14ac:dyDescent="0.25">
      <c r="A3" s="53"/>
      <c r="B3" s="27" t="s">
        <v>101</v>
      </c>
      <c r="C3" s="27" t="s">
        <v>102</v>
      </c>
    </row>
    <row r="4" spans="1:16379" ht="9.75" customHeight="1" x14ac:dyDescent="0.2">
      <c r="A4" s="116" t="s">
        <v>9</v>
      </c>
      <c r="B4" s="116"/>
      <c r="C4" s="116"/>
    </row>
    <row r="5" spans="1:16379" x14ac:dyDescent="0.2">
      <c r="A5" s="28" t="s">
        <v>0</v>
      </c>
      <c r="B5" s="29" t="s">
        <v>108</v>
      </c>
      <c r="C5" s="29" t="s">
        <v>105</v>
      </c>
    </row>
    <row r="6" spans="1:16379" x14ac:dyDescent="0.2">
      <c r="A6" s="28" t="s">
        <v>1</v>
      </c>
      <c r="B6" s="29" t="s">
        <v>78</v>
      </c>
      <c r="C6" s="29" t="s">
        <v>106</v>
      </c>
    </row>
    <row r="7" spans="1:16379" x14ac:dyDescent="0.2">
      <c r="A7" s="28" t="s">
        <v>12</v>
      </c>
      <c r="B7" s="29" t="s">
        <v>47</v>
      </c>
      <c r="C7" s="29" t="s">
        <v>107</v>
      </c>
    </row>
    <row r="8" spans="1:16379" x14ac:dyDescent="0.2">
      <c r="A8" s="28" t="s">
        <v>13</v>
      </c>
      <c r="B8" s="29" t="s">
        <v>109</v>
      </c>
      <c r="C8" s="29" t="s">
        <v>52</v>
      </c>
    </row>
    <row r="9" spans="1:16379" ht="11.25" customHeight="1" x14ac:dyDescent="0.2">
      <c r="A9" s="117" t="s">
        <v>91</v>
      </c>
      <c r="B9" s="117"/>
      <c r="C9" s="117"/>
    </row>
    <row r="10" spans="1:16379" ht="12.75" customHeight="1" x14ac:dyDescent="0.2">
      <c r="A10" s="28" t="s">
        <v>103</v>
      </c>
      <c r="B10" s="58" t="s">
        <v>79</v>
      </c>
      <c r="C10" s="58" t="s">
        <v>67</v>
      </c>
    </row>
    <row r="11" spans="1:16379" x14ac:dyDescent="0.2">
      <c r="A11" s="28" t="s">
        <v>58</v>
      </c>
      <c r="B11" s="58" t="s">
        <v>82</v>
      </c>
      <c r="C11" s="58" t="s">
        <v>68</v>
      </c>
    </row>
    <row r="12" spans="1:16379" x14ac:dyDescent="0.2">
      <c r="A12" s="28" t="s">
        <v>104</v>
      </c>
      <c r="B12" s="58" t="s">
        <v>87</v>
      </c>
      <c r="C12" s="58" t="s">
        <v>73</v>
      </c>
    </row>
    <row r="13" spans="1:16379" ht="12" customHeight="1" x14ac:dyDescent="0.2">
      <c r="A13" s="27" t="s">
        <v>61</v>
      </c>
      <c r="B13" s="27" t="s">
        <v>48</v>
      </c>
      <c r="C13" s="27" t="s">
        <v>85</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row>
    <row r="14" spans="1:16379" x14ac:dyDescent="0.2">
      <c r="A14" s="27" t="s">
        <v>19</v>
      </c>
      <c r="B14" s="27" t="s">
        <v>56</v>
      </c>
      <c r="C14" s="27" t="s">
        <v>24</v>
      </c>
      <c r="D14" s="21"/>
      <c r="E14" s="21"/>
      <c r="F14" s="21"/>
      <c r="G14" s="21"/>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row>
    <row r="15" spans="1:16379" x14ac:dyDescent="0.2">
      <c r="A15" s="21" t="s">
        <v>2</v>
      </c>
      <c r="B15" s="13"/>
      <c r="C15" s="13"/>
    </row>
    <row r="16" spans="1:16379" x14ac:dyDescent="0.2">
      <c r="A16" s="21" t="s">
        <v>18</v>
      </c>
      <c r="B16" s="3"/>
      <c r="C16" s="3"/>
    </row>
    <row r="17" spans="1:3" x14ac:dyDescent="0.2">
      <c r="A17" s="21" t="s">
        <v>110</v>
      </c>
      <c r="B17" s="21"/>
      <c r="C17" s="21"/>
    </row>
    <row r="18" spans="1:3" x14ac:dyDescent="0.2">
      <c r="A18" s="22" t="s">
        <v>136</v>
      </c>
    </row>
    <row r="19" spans="1:3" x14ac:dyDescent="0.2">
      <c r="A19" s="2"/>
    </row>
  </sheetData>
  <mergeCells count="4">
    <mergeCell ref="A4:C4"/>
    <mergeCell ref="A9:C9"/>
    <mergeCell ref="A1:D1"/>
    <mergeCell ref="A2:D2"/>
  </mergeCells>
  <hyperlinks>
    <hyperlink ref="A2:D2" location="Sommaire!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A21" sqref="A21:I27"/>
    </sheetView>
  </sheetViews>
  <sheetFormatPr baseColWidth="10" defaultRowHeight="15" x14ac:dyDescent="0.25"/>
  <cols>
    <col min="1" max="16384" width="11.42578125" style="1"/>
  </cols>
  <sheetData>
    <row r="1" spans="1:9" ht="36" customHeight="1" thickBot="1" x14ac:dyDescent="0.3">
      <c r="A1" s="118" t="s">
        <v>143</v>
      </c>
      <c r="B1" s="118"/>
      <c r="C1" s="118"/>
      <c r="D1" s="118"/>
      <c r="E1" s="118"/>
      <c r="F1" s="118"/>
      <c r="G1" s="118"/>
      <c r="H1" s="118"/>
      <c r="I1" s="118"/>
    </row>
    <row r="2" spans="1:9" ht="15.75" thickBot="1" x14ac:dyDescent="0.3">
      <c r="A2" s="128" t="s">
        <v>98</v>
      </c>
      <c r="B2" s="128"/>
      <c r="C2" s="128"/>
      <c r="D2" s="128"/>
      <c r="E2" s="12"/>
      <c r="F2" s="12"/>
      <c r="G2" s="12"/>
      <c r="H2" s="12"/>
      <c r="I2" s="12"/>
    </row>
    <row r="3" spans="1:9" ht="15.75" thickBot="1" x14ac:dyDescent="0.3">
      <c r="A3" s="120" t="s">
        <v>88</v>
      </c>
      <c r="B3" s="122" t="s">
        <v>57</v>
      </c>
      <c r="C3" s="123"/>
      <c r="D3" s="122" t="s">
        <v>58</v>
      </c>
      <c r="E3" s="123"/>
      <c r="F3" s="122" t="s">
        <v>59</v>
      </c>
      <c r="G3" s="123"/>
      <c r="H3" s="122" t="s">
        <v>27</v>
      </c>
      <c r="I3" s="123"/>
    </row>
    <row r="4" spans="1:9" x14ac:dyDescent="0.25">
      <c r="A4" s="138"/>
      <c r="B4" s="80" t="s">
        <v>3</v>
      </c>
      <c r="C4" s="27" t="s">
        <v>4</v>
      </c>
      <c r="D4" s="80" t="s">
        <v>3</v>
      </c>
      <c r="E4" s="27" t="s">
        <v>4</v>
      </c>
      <c r="F4" s="80" t="s">
        <v>3</v>
      </c>
      <c r="G4" s="27" t="s">
        <v>4</v>
      </c>
      <c r="H4" s="80" t="s">
        <v>3</v>
      </c>
      <c r="I4" s="27" t="s">
        <v>4</v>
      </c>
    </row>
    <row r="5" spans="1:9" ht="15.75" thickBot="1" x14ac:dyDescent="0.3">
      <c r="A5" s="17" t="s">
        <v>5</v>
      </c>
      <c r="B5" s="19">
        <v>2000</v>
      </c>
      <c r="C5" s="19">
        <v>2170</v>
      </c>
      <c r="D5" s="19">
        <v>2180</v>
      </c>
      <c r="E5" s="19">
        <v>2380</v>
      </c>
      <c r="F5" s="19">
        <v>2100</v>
      </c>
      <c r="G5" s="19">
        <v>2270</v>
      </c>
      <c r="H5" s="19">
        <v>2050</v>
      </c>
      <c r="I5" s="84">
        <v>2240</v>
      </c>
    </row>
    <row r="6" spans="1:9" ht="15.75" thickBot="1" x14ac:dyDescent="0.3">
      <c r="A6" s="17" t="s">
        <v>6</v>
      </c>
      <c r="B6" s="19">
        <v>1620</v>
      </c>
      <c r="C6" s="20">
        <v>1750</v>
      </c>
      <c r="D6" s="19">
        <v>1790</v>
      </c>
      <c r="E6" s="20">
        <v>2000</v>
      </c>
      <c r="F6" s="20">
        <v>1980</v>
      </c>
      <c r="G6" s="20">
        <v>2130</v>
      </c>
      <c r="H6" s="20">
        <v>1640</v>
      </c>
      <c r="I6" s="84">
        <v>1800</v>
      </c>
    </row>
    <row r="7" spans="1:9" ht="15.75" thickBot="1" x14ac:dyDescent="0.3">
      <c r="A7" s="17" t="s">
        <v>7</v>
      </c>
      <c r="B7" s="19">
        <v>1700</v>
      </c>
      <c r="C7" s="20">
        <v>1800</v>
      </c>
      <c r="D7" s="19">
        <v>1950</v>
      </c>
      <c r="E7" s="20">
        <v>2070</v>
      </c>
      <c r="F7" s="20">
        <v>2000</v>
      </c>
      <c r="G7" s="20">
        <v>2200</v>
      </c>
      <c r="H7" s="20">
        <v>1740</v>
      </c>
      <c r="I7" s="85">
        <v>1850</v>
      </c>
    </row>
    <row r="8" spans="1:9" x14ac:dyDescent="0.25">
      <c r="A8" s="63" t="s">
        <v>8</v>
      </c>
      <c r="B8" s="62">
        <v>2000</v>
      </c>
      <c r="C8" s="18">
        <v>2130</v>
      </c>
      <c r="D8" s="62">
        <v>2250</v>
      </c>
      <c r="E8" s="18">
        <v>2400</v>
      </c>
      <c r="F8" s="18">
        <v>2170</v>
      </c>
      <c r="G8" s="18">
        <v>2280</v>
      </c>
      <c r="H8" s="18">
        <v>2070</v>
      </c>
      <c r="I8" s="86">
        <v>2200</v>
      </c>
    </row>
    <row r="9" spans="1:9" x14ac:dyDescent="0.25">
      <c r="A9" s="31" t="s">
        <v>27</v>
      </c>
      <c r="B9" s="32">
        <v>1890</v>
      </c>
      <c r="C9" s="32">
        <v>2010</v>
      </c>
      <c r="D9" s="32">
        <v>2170</v>
      </c>
      <c r="E9" s="32">
        <v>2330</v>
      </c>
      <c r="F9" s="32">
        <v>2100</v>
      </c>
      <c r="G9" s="32">
        <v>2260</v>
      </c>
      <c r="H9" s="32">
        <v>2000</v>
      </c>
      <c r="I9" s="32">
        <v>2110</v>
      </c>
    </row>
    <row r="10" spans="1:9" x14ac:dyDescent="0.25">
      <c r="A10" s="137" t="s">
        <v>137</v>
      </c>
      <c r="B10" s="137"/>
      <c r="C10" s="137"/>
      <c r="D10" s="137"/>
      <c r="E10" s="137"/>
      <c r="F10" s="137"/>
      <c r="G10" s="137"/>
      <c r="H10" s="137"/>
      <c r="I10" s="137"/>
    </row>
    <row r="13" spans="1:9" x14ac:dyDescent="0.25">
      <c r="A13" s="1" t="s">
        <v>89</v>
      </c>
    </row>
    <row r="14" spans="1:9" x14ac:dyDescent="0.25">
      <c r="A14" s="87">
        <f>(C5-B5)/B5</f>
        <v>8.5000000000000006E-2</v>
      </c>
      <c r="B14" s="87">
        <f>(E5-D5)/D5</f>
        <v>9.1743119266055051E-2</v>
      </c>
      <c r="C14" s="87">
        <f>(G5-F5)/F5</f>
        <v>8.0952380952380956E-2</v>
      </c>
      <c r="D14" s="87">
        <f>(I5-H5)/H5</f>
        <v>9.2682926829268292E-2</v>
      </c>
    </row>
    <row r="15" spans="1:9" x14ac:dyDescent="0.25">
      <c r="A15" s="87">
        <f t="shared" ref="A15:A18" si="0">(C6-B6)/B6</f>
        <v>8.0246913580246909E-2</v>
      </c>
      <c r="B15" s="87">
        <f t="shared" ref="B15:B18" si="1">(E6-D6)/D6</f>
        <v>0.11731843575418995</v>
      </c>
      <c r="C15" s="87">
        <f t="shared" ref="C15:C18" si="2">(G6-F6)/F6</f>
        <v>7.575757575757576E-2</v>
      </c>
      <c r="D15" s="87">
        <f t="shared" ref="D15:D18" si="3">(I6-H6)/H6</f>
        <v>9.7560975609756101E-2</v>
      </c>
    </row>
    <row r="16" spans="1:9" x14ac:dyDescent="0.25">
      <c r="A16" s="87">
        <f t="shared" si="0"/>
        <v>5.8823529411764705E-2</v>
      </c>
      <c r="B16" s="87">
        <f t="shared" si="1"/>
        <v>6.1538461538461542E-2</v>
      </c>
      <c r="C16" s="87">
        <f t="shared" si="2"/>
        <v>0.1</v>
      </c>
      <c r="D16" s="87">
        <f t="shared" si="3"/>
        <v>6.3218390804597707E-2</v>
      </c>
    </row>
    <row r="17" spans="1:9" x14ac:dyDescent="0.25">
      <c r="A17" s="87">
        <f t="shared" si="0"/>
        <v>6.5000000000000002E-2</v>
      </c>
      <c r="B17" s="87">
        <f t="shared" si="1"/>
        <v>6.6666666666666666E-2</v>
      </c>
      <c r="C17" s="87">
        <f t="shared" si="2"/>
        <v>5.0691244239631339E-2</v>
      </c>
      <c r="D17" s="87">
        <f t="shared" si="3"/>
        <v>6.280193236714976E-2</v>
      </c>
    </row>
    <row r="18" spans="1:9" x14ac:dyDescent="0.25">
      <c r="A18" s="87">
        <f t="shared" si="0"/>
        <v>6.3492063492063489E-2</v>
      </c>
      <c r="B18" s="87">
        <f t="shared" si="1"/>
        <v>7.3732718894009217E-2</v>
      </c>
      <c r="C18" s="87">
        <f t="shared" si="2"/>
        <v>7.6190476190476197E-2</v>
      </c>
      <c r="D18" s="87">
        <f t="shared" si="3"/>
        <v>5.5E-2</v>
      </c>
    </row>
    <row r="20" spans="1:9" ht="15.75" thickBot="1" x14ac:dyDescent="0.3"/>
    <row r="21" spans="1:9" ht="15.75" thickBot="1" x14ac:dyDescent="0.3">
      <c r="A21" s="120" t="s">
        <v>88</v>
      </c>
      <c r="B21" s="122" t="s">
        <v>57</v>
      </c>
      <c r="C21" s="123"/>
      <c r="D21" s="122" t="s">
        <v>58</v>
      </c>
      <c r="E21" s="123"/>
      <c r="F21" s="122" t="s">
        <v>59</v>
      </c>
      <c r="G21" s="123"/>
      <c r="H21" s="122" t="s">
        <v>27</v>
      </c>
      <c r="I21" s="123"/>
    </row>
    <row r="22" spans="1:9" x14ac:dyDescent="0.25">
      <c r="A22" s="138"/>
      <c r="B22" s="27" t="s">
        <v>4</v>
      </c>
      <c r="C22" s="27" t="s">
        <v>89</v>
      </c>
      <c r="D22" s="27" t="s">
        <v>4</v>
      </c>
      <c r="E22" s="27" t="s">
        <v>89</v>
      </c>
      <c r="F22" s="27" t="s">
        <v>4</v>
      </c>
      <c r="G22" s="27" t="s">
        <v>89</v>
      </c>
      <c r="H22" s="27" t="s">
        <v>4</v>
      </c>
      <c r="I22" s="27" t="s">
        <v>89</v>
      </c>
    </row>
    <row r="23" spans="1:9" ht="15.75" thickBot="1" x14ac:dyDescent="0.3">
      <c r="A23" s="17" t="s">
        <v>5</v>
      </c>
      <c r="B23" s="19">
        <v>2170</v>
      </c>
      <c r="C23" s="88">
        <v>8.5000000000000006E-2</v>
      </c>
      <c r="D23" s="19">
        <v>2380</v>
      </c>
      <c r="E23" s="88">
        <v>9.1743119266055051E-2</v>
      </c>
      <c r="F23" s="19">
        <v>2270</v>
      </c>
      <c r="G23" s="88">
        <v>8.0952380952380956E-2</v>
      </c>
      <c r="H23" s="84">
        <v>2240</v>
      </c>
      <c r="I23" s="81">
        <v>9.2682926829268292E-2</v>
      </c>
    </row>
    <row r="24" spans="1:9" ht="15.75" thickBot="1" x14ac:dyDescent="0.3">
      <c r="A24" s="17" t="s">
        <v>6</v>
      </c>
      <c r="B24" s="20">
        <v>1750</v>
      </c>
      <c r="C24" s="89">
        <v>8.0246913580246909E-2</v>
      </c>
      <c r="D24" s="20">
        <v>2000</v>
      </c>
      <c r="E24" s="89">
        <v>0.11731843575418995</v>
      </c>
      <c r="F24" s="20">
        <v>2130</v>
      </c>
      <c r="G24" s="89">
        <v>7.575757575757576E-2</v>
      </c>
      <c r="H24" s="84">
        <v>1800</v>
      </c>
      <c r="I24" s="81">
        <v>9.7560975609756101E-2</v>
      </c>
    </row>
    <row r="25" spans="1:9" ht="15.75" thickBot="1" x14ac:dyDescent="0.3">
      <c r="A25" s="17" t="s">
        <v>7</v>
      </c>
      <c r="B25" s="20">
        <v>1800</v>
      </c>
      <c r="C25" s="89">
        <v>5.8823529411764705E-2</v>
      </c>
      <c r="D25" s="20">
        <v>2070</v>
      </c>
      <c r="E25" s="89">
        <v>6.1538461538461542E-2</v>
      </c>
      <c r="F25" s="20">
        <v>2200</v>
      </c>
      <c r="G25" s="89">
        <v>0.1</v>
      </c>
      <c r="H25" s="85">
        <v>1850</v>
      </c>
      <c r="I25" s="82">
        <v>6.3218390804597707E-2</v>
      </c>
    </row>
    <row r="26" spans="1:9" x14ac:dyDescent="0.25">
      <c r="A26" s="63" t="s">
        <v>8</v>
      </c>
      <c r="B26" s="18">
        <v>2130</v>
      </c>
      <c r="C26" s="90">
        <v>6.5000000000000002E-2</v>
      </c>
      <c r="D26" s="18">
        <v>2400</v>
      </c>
      <c r="E26" s="90">
        <v>6.6666666666666666E-2</v>
      </c>
      <c r="F26" s="18">
        <v>2280</v>
      </c>
      <c r="G26" s="90">
        <v>5.0691244239631339E-2</v>
      </c>
      <c r="H26" s="86">
        <v>2200</v>
      </c>
      <c r="I26" s="83">
        <v>6.280193236714976E-2</v>
      </c>
    </row>
    <row r="27" spans="1:9" x14ac:dyDescent="0.25">
      <c r="A27" s="31" t="s">
        <v>27</v>
      </c>
      <c r="B27" s="32">
        <v>2010</v>
      </c>
      <c r="C27" s="30">
        <v>6.3492063492063489E-2</v>
      </c>
      <c r="D27" s="32">
        <v>2330</v>
      </c>
      <c r="E27" s="30">
        <v>7.3732718894009217E-2</v>
      </c>
      <c r="F27" s="32">
        <v>2260</v>
      </c>
      <c r="G27" s="30">
        <v>7.6190476190476197E-2</v>
      </c>
      <c r="H27" s="32">
        <v>2110</v>
      </c>
      <c r="I27" s="30">
        <v>5.5E-2</v>
      </c>
    </row>
  </sheetData>
  <mergeCells count="13">
    <mergeCell ref="A21:A22"/>
    <mergeCell ref="B21:C21"/>
    <mergeCell ref="D21:E21"/>
    <mergeCell ref="F21:G21"/>
    <mergeCell ref="H21:I21"/>
    <mergeCell ref="A10:I10"/>
    <mergeCell ref="A1:I1"/>
    <mergeCell ref="A2:D2"/>
    <mergeCell ref="A3:A4"/>
    <mergeCell ref="B3:C3"/>
    <mergeCell ref="D3:E3"/>
    <mergeCell ref="F3:G3"/>
    <mergeCell ref="H3:I3"/>
  </mergeCells>
  <hyperlinks>
    <hyperlink ref="A2:D2" r:id="rId1"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7"/>
  <sheetViews>
    <sheetView zoomScale="85" zoomScaleNormal="85" workbookViewId="0">
      <selection activeCell="F4" sqref="F4"/>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10" x14ac:dyDescent="0.25">
      <c r="A1" s="139" t="s">
        <v>35</v>
      </c>
      <c r="B1" s="139"/>
      <c r="C1" s="139"/>
      <c r="D1" s="139"/>
      <c r="E1" s="139"/>
      <c r="F1" s="139"/>
      <c r="G1" s="139"/>
      <c r="H1" s="139"/>
    </row>
    <row r="2" spans="1:10" ht="45" customHeight="1" x14ac:dyDescent="0.25">
      <c r="A2" s="4"/>
      <c r="B2" s="140" t="s">
        <v>91</v>
      </c>
      <c r="C2" s="140"/>
      <c r="D2" s="140"/>
      <c r="E2" s="140" t="s">
        <v>92</v>
      </c>
      <c r="F2" s="140"/>
      <c r="G2" s="140"/>
      <c r="H2" s="140"/>
      <c r="I2" s="54"/>
      <c r="J2" s="64" t="s">
        <v>116</v>
      </c>
    </row>
    <row r="3" spans="1:10" x14ac:dyDescent="0.25">
      <c r="A3" s="4"/>
      <c r="B3" s="55" t="s">
        <v>57</v>
      </c>
      <c r="C3" s="55" t="s">
        <v>93</v>
      </c>
      <c r="D3" s="55" t="s">
        <v>59</v>
      </c>
      <c r="E3" s="15" t="s">
        <v>5</v>
      </c>
      <c r="F3" s="15" t="s">
        <v>6</v>
      </c>
      <c r="G3" s="16" t="s">
        <v>7</v>
      </c>
      <c r="H3" s="15" t="s">
        <v>8</v>
      </c>
      <c r="I3" s="56" t="s">
        <v>27</v>
      </c>
      <c r="J3" s="74" t="s">
        <v>95</v>
      </c>
    </row>
    <row r="4" spans="1:10" x14ac:dyDescent="0.25">
      <c r="A4" s="23" t="s">
        <v>17</v>
      </c>
      <c r="B4" s="25">
        <f>100-(B6+B5)</f>
        <v>65</v>
      </c>
      <c r="C4" s="25">
        <f>100-(C6+C5)</f>
        <v>86</v>
      </c>
      <c r="D4" s="25">
        <f>100-(D6+D5)</f>
        <v>88</v>
      </c>
      <c r="E4" s="25">
        <v>78</v>
      </c>
      <c r="F4" s="25">
        <v>68</v>
      </c>
      <c r="G4" s="25">
        <v>47</v>
      </c>
      <c r="H4" s="25">
        <v>81</v>
      </c>
      <c r="I4" s="25">
        <v>71</v>
      </c>
      <c r="J4" s="26">
        <v>9</v>
      </c>
    </row>
    <row r="5" spans="1:10" x14ac:dyDescent="0.25">
      <c r="A5" s="23" t="s">
        <v>11</v>
      </c>
      <c r="B5" s="26">
        <v>12</v>
      </c>
      <c r="C5" s="26">
        <v>4</v>
      </c>
      <c r="D5" s="26">
        <v>5</v>
      </c>
      <c r="E5" s="26">
        <v>7</v>
      </c>
      <c r="F5" s="26">
        <v>11</v>
      </c>
      <c r="G5" s="26">
        <v>19</v>
      </c>
      <c r="H5" s="26">
        <v>5</v>
      </c>
      <c r="I5" s="26">
        <v>10</v>
      </c>
      <c r="J5" s="26">
        <v>2</v>
      </c>
    </row>
    <row r="6" spans="1:10" x14ac:dyDescent="0.25">
      <c r="A6" s="23" t="s">
        <v>10</v>
      </c>
      <c r="B6" s="26">
        <v>23</v>
      </c>
      <c r="C6" s="26">
        <v>10</v>
      </c>
      <c r="D6" s="26">
        <v>7</v>
      </c>
      <c r="E6" s="26">
        <v>14</v>
      </c>
      <c r="F6" s="26">
        <v>20</v>
      </c>
      <c r="G6" s="26">
        <v>33</v>
      </c>
      <c r="H6" s="26">
        <v>13</v>
      </c>
      <c r="I6" s="26">
        <v>19</v>
      </c>
      <c r="J6" s="26">
        <v>89</v>
      </c>
    </row>
    <row r="7" spans="1:10" x14ac:dyDescent="0.25">
      <c r="A7" s="12"/>
    </row>
  </sheetData>
  <mergeCells count="3">
    <mergeCell ref="B2:D2"/>
    <mergeCell ref="E2:H2"/>
    <mergeCell ref="A1:H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7"/>
  <sheetViews>
    <sheetView zoomScale="85" zoomScaleNormal="85" workbookViewId="0">
      <selection activeCell="F4" sqref="F4"/>
    </sheetView>
  </sheetViews>
  <sheetFormatPr baseColWidth="10" defaultRowHeight="15" x14ac:dyDescent="0.25"/>
  <cols>
    <col min="1" max="1" width="46.85546875" style="1" customWidth="1"/>
    <col min="2" max="4" width="14.85546875" style="1" customWidth="1"/>
    <col min="5" max="5" width="18.42578125" style="1" bestFit="1" customWidth="1"/>
    <col min="6" max="6" width="18.140625" style="1" bestFit="1" customWidth="1"/>
    <col min="7" max="7" width="18.140625" style="1" customWidth="1"/>
    <col min="8" max="16384" width="11.42578125" style="1"/>
  </cols>
  <sheetData>
    <row r="1" spans="1:8" x14ac:dyDescent="0.25">
      <c r="A1" s="139" t="s">
        <v>35</v>
      </c>
      <c r="B1" s="139"/>
      <c r="C1" s="139"/>
      <c r="D1" s="139"/>
      <c r="E1" s="139"/>
      <c r="F1" s="139"/>
      <c r="G1" s="139"/>
      <c r="H1" s="139"/>
    </row>
    <row r="2" spans="1:8" ht="45" customHeight="1" x14ac:dyDescent="0.25">
      <c r="A2" s="4"/>
      <c r="B2" s="140"/>
      <c r="C2" s="140"/>
      <c r="D2" s="140"/>
      <c r="E2" s="140"/>
      <c r="F2" s="54"/>
      <c r="G2" s="64" t="s">
        <v>115</v>
      </c>
    </row>
    <row r="3" spans="1:8" ht="15" customHeight="1" x14ac:dyDescent="0.25">
      <c r="A3" s="4"/>
      <c r="B3" s="15" t="s">
        <v>5</v>
      </c>
      <c r="C3" s="15" t="s">
        <v>6</v>
      </c>
      <c r="D3" s="16" t="s">
        <v>7</v>
      </c>
      <c r="E3" s="15" t="s">
        <v>8</v>
      </c>
      <c r="F3" s="54" t="s">
        <v>27</v>
      </c>
      <c r="G3" s="1" t="s">
        <v>95</v>
      </c>
    </row>
    <row r="4" spans="1:8" x14ac:dyDescent="0.25">
      <c r="A4" s="23" t="s">
        <v>17</v>
      </c>
      <c r="B4" s="25">
        <v>78</v>
      </c>
      <c r="C4" s="25">
        <v>68</v>
      </c>
      <c r="D4" s="25">
        <v>47</v>
      </c>
      <c r="E4" s="25">
        <v>81</v>
      </c>
      <c r="F4" s="25">
        <v>71</v>
      </c>
      <c r="G4" s="26">
        <v>9</v>
      </c>
    </row>
    <row r="5" spans="1:8" x14ac:dyDescent="0.25">
      <c r="A5" s="23" t="s">
        <v>11</v>
      </c>
      <c r="B5" s="26">
        <v>7</v>
      </c>
      <c r="C5" s="26">
        <v>11</v>
      </c>
      <c r="D5" s="26">
        <v>19</v>
      </c>
      <c r="E5" s="26">
        <v>5</v>
      </c>
      <c r="F5" s="26">
        <v>10</v>
      </c>
      <c r="G5" s="26">
        <v>2</v>
      </c>
    </row>
    <row r="6" spans="1:8" x14ac:dyDescent="0.25">
      <c r="A6" s="23" t="s">
        <v>10</v>
      </c>
      <c r="B6" s="26">
        <v>14</v>
      </c>
      <c r="C6" s="26">
        <v>20</v>
      </c>
      <c r="D6" s="26">
        <v>33</v>
      </c>
      <c r="E6" s="26">
        <v>13</v>
      </c>
      <c r="F6" s="26">
        <v>19</v>
      </c>
      <c r="G6" s="26">
        <v>89</v>
      </c>
    </row>
    <row r="7" spans="1:8" x14ac:dyDescent="0.25">
      <c r="A7" s="12"/>
    </row>
  </sheetData>
  <mergeCells count="2">
    <mergeCell ref="A1:H1"/>
    <mergeCell ref="B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34"/>
  <sheetViews>
    <sheetView workbookViewId="0">
      <selection sqref="A1:G13"/>
    </sheetView>
  </sheetViews>
  <sheetFormatPr baseColWidth="10" defaultRowHeight="12.75" x14ac:dyDescent="0.2"/>
  <cols>
    <col min="1" max="1" width="22.42578125" style="12" customWidth="1"/>
    <col min="2" max="3" width="8.42578125" style="12" bestFit="1" customWidth="1"/>
    <col min="4" max="4" width="8.140625" style="12" customWidth="1"/>
    <col min="5" max="7" width="8.42578125" style="12" bestFit="1" customWidth="1"/>
    <col min="8" max="16384" width="11.42578125" style="12"/>
  </cols>
  <sheetData>
    <row r="1" spans="1:16379" ht="36" customHeight="1" thickBot="1" x14ac:dyDescent="0.25">
      <c r="A1" s="118" t="s">
        <v>60</v>
      </c>
      <c r="B1" s="118"/>
      <c r="C1" s="118"/>
      <c r="D1" s="118"/>
      <c r="E1" s="118"/>
      <c r="F1" s="118"/>
      <c r="G1" s="118"/>
      <c r="M1" s="66" t="s">
        <v>100</v>
      </c>
    </row>
    <row r="2" spans="1:16379" ht="13.5" thickBot="1" x14ac:dyDescent="0.25">
      <c r="A2" s="128" t="s">
        <v>98</v>
      </c>
      <c r="B2" s="128"/>
      <c r="C2" s="128"/>
      <c r="D2" s="128"/>
    </row>
    <row r="3" spans="1:16379" ht="13.5" thickBot="1" x14ac:dyDescent="0.25">
      <c r="A3" s="120" t="s">
        <v>9</v>
      </c>
      <c r="B3" s="122" t="s">
        <v>57</v>
      </c>
      <c r="C3" s="123"/>
      <c r="D3" s="122" t="s">
        <v>58</v>
      </c>
      <c r="E3" s="123"/>
      <c r="F3" s="122" t="s">
        <v>59</v>
      </c>
      <c r="G3" s="123"/>
    </row>
    <row r="4" spans="1:16379" ht="13.5" customHeight="1" x14ac:dyDescent="0.2">
      <c r="A4" s="121"/>
      <c r="B4" s="27" t="s">
        <v>3</v>
      </c>
      <c r="C4" s="27" t="s">
        <v>4</v>
      </c>
      <c r="D4" s="27" t="s">
        <v>3</v>
      </c>
      <c r="E4" s="27" t="s">
        <v>4</v>
      </c>
      <c r="F4" s="27" t="s">
        <v>3</v>
      </c>
      <c r="G4" s="27" t="s">
        <v>4</v>
      </c>
    </row>
    <row r="5" spans="1:16379" x14ac:dyDescent="0.2">
      <c r="A5" s="28" t="s">
        <v>5</v>
      </c>
      <c r="B5" s="58" t="s">
        <v>77</v>
      </c>
      <c r="C5" s="58" t="s">
        <v>63</v>
      </c>
      <c r="D5" s="59" t="s">
        <v>66</v>
      </c>
      <c r="E5" s="58" t="s">
        <v>68</v>
      </c>
      <c r="F5" s="58" t="s">
        <v>83</v>
      </c>
      <c r="G5" s="59" t="s">
        <v>71</v>
      </c>
    </row>
    <row r="6" spans="1:16379" x14ac:dyDescent="0.2">
      <c r="A6" s="28" t="s">
        <v>6</v>
      </c>
      <c r="B6" s="58" t="s">
        <v>78</v>
      </c>
      <c r="C6" s="58" t="s">
        <v>64</v>
      </c>
      <c r="D6" s="59" t="s">
        <v>80</v>
      </c>
      <c r="E6" s="58" t="s">
        <v>69</v>
      </c>
      <c r="F6" s="58" t="s">
        <v>84</v>
      </c>
      <c r="G6" s="59" t="s">
        <v>72</v>
      </c>
    </row>
    <row r="7" spans="1:16379" x14ac:dyDescent="0.2">
      <c r="A7" s="28" t="s">
        <v>7</v>
      </c>
      <c r="B7" s="58" t="s">
        <v>75</v>
      </c>
      <c r="C7" s="58" t="s">
        <v>65</v>
      </c>
      <c r="D7" s="59" t="s">
        <v>81</v>
      </c>
      <c r="E7" s="58" t="s">
        <v>63</v>
      </c>
      <c r="F7" s="58" t="s">
        <v>85</v>
      </c>
      <c r="G7" s="59" t="s">
        <v>71</v>
      </c>
    </row>
    <row r="8" spans="1:16379" ht="13.5" thickBot="1" x14ac:dyDescent="0.25">
      <c r="A8" s="28" t="s">
        <v>8</v>
      </c>
      <c r="B8" s="58" t="s">
        <v>76</v>
      </c>
      <c r="C8" s="58" t="s">
        <v>66</v>
      </c>
      <c r="D8" s="59" t="s">
        <v>67</v>
      </c>
      <c r="E8" s="58" t="s">
        <v>70</v>
      </c>
      <c r="F8" s="58" t="s">
        <v>86</v>
      </c>
      <c r="G8" s="59" t="s">
        <v>73</v>
      </c>
    </row>
    <row r="9" spans="1:16379" x14ac:dyDescent="0.2">
      <c r="A9" s="37" t="s">
        <v>27</v>
      </c>
      <c r="B9" s="37" t="s">
        <v>79</v>
      </c>
      <c r="C9" s="37" t="s">
        <v>67</v>
      </c>
      <c r="D9" s="37" t="s">
        <v>82</v>
      </c>
      <c r="E9" s="37" t="s">
        <v>68</v>
      </c>
      <c r="F9" s="37" t="s">
        <v>87</v>
      </c>
      <c r="G9" s="37" t="s">
        <v>73</v>
      </c>
    </row>
    <row r="10" spans="1:16379" x14ac:dyDescent="0.2">
      <c r="A10" s="21" t="s">
        <v>2</v>
      </c>
      <c r="B10" s="13"/>
      <c r="C10" s="13"/>
    </row>
    <row r="11" spans="1:16379" x14ac:dyDescent="0.2">
      <c r="A11" s="21" t="s">
        <v>18</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row>
    <row r="12" spans="1:16379" x14ac:dyDescent="0.2">
      <c r="A12" s="60" t="s">
        <v>74</v>
      </c>
      <c r="B12" s="21"/>
      <c r="C12" s="21"/>
      <c r="D12" s="21"/>
      <c r="E12" s="21"/>
      <c r="F12" s="21"/>
      <c r="G12" s="21"/>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row>
    <row r="13" spans="1:16379" x14ac:dyDescent="0.2">
      <c r="A13" s="22" t="s">
        <v>54</v>
      </c>
    </row>
    <row r="14" spans="1:16379" x14ac:dyDescent="0.2">
      <c r="A14" s="2"/>
    </row>
    <row r="15" spans="1:16379" ht="13.5" thickBot="1" x14ac:dyDescent="0.25"/>
    <row r="16" spans="1:16379" ht="21" customHeight="1" thickBot="1" x14ac:dyDescent="0.25">
      <c r="A16" s="120" t="s">
        <v>9</v>
      </c>
      <c r="B16" s="122" t="s">
        <v>99</v>
      </c>
      <c r="C16" s="123"/>
    </row>
    <row r="17" spans="1:4" x14ac:dyDescent="0.2">
      <c r="A17" s="121"/>
      <c r="B17" s="27" t="s">
        <v>3</v>
      </c>
      <c r="C17" s="27" t="s">
        <v>4</v>
      </c>
    </row>
    <row r="18" spans="1:4" x14ac:dyDescent="0.2">
      <c r="A18" s="28" t="s">
        <v>57</v>
      </c>
      <c r="B18" s="58" t="s">
        <v>79</v>
      </c>
      <c r="C18" s="58" t="s">
        <v>67</v>
      </c>
    </row>
    <row r="19" spans="1:4" x14ac:dyDescent="0.2">
      <c r="A19" s="28" t="s">
        <v>58</v>
      </c>
      <c r="B19" s="58" t="s">
        <v>82</v>
      </c>
      <c r="C19" s="58" t="s">
        <v>68</v>
      </c>
    </row>
    <row r="20" spans="1:4" ht="13.5" thickBot="1" x14ac:dyDescent="0.25">
      <c r="A20" s="28" t="s">
        <v>59</v>
      </c>
      <c r="B20" s="58" t="s">
        <v>87</v>
      </c>
      <c r="C20" s="58" t="s">
        <v>73</v>
      </c>
    </row>
    <row r="21" spans="1:4" x14ac:dyDescent="0.2">
      <c r="A21" s="52" t="s">
        <v>27</v>
      </c>
      <c r="B21" s="52" t="s">
        <v>48</v>
      </c>
      <c r="C21" s="52" t="s">
        <v>53</v>
      </c>
    </row>
    <row r="26" spans="1:4" ht="13.5" thickBot="1" x14ac:dyDescent="0.25"/>
    <row r="27" spans="1:4" ht="22.5" customHeight="1" thickBot="1" x14ac:dyDescent="0.25">
      <c r="A27" s="124" t="s">
        <v>9</v>
      </c>
      <c r="B27" s="124" t="s">
        <v>21</v>
      </c>
      <c r="C27" s="126" t="s">
        <v>20</v>
      </c>
      <c r="D27" s="127"/>
    </row>
    <row r="28" spans="1:4" ht="22.5" x14ac:dyDescent="0.2">
      <c r="A28" s="125"/>
      <c r="B28" s="125"/>
      <c r="C28" s="67" t="s">
        <v>3</v>
      </c>
      <c r="D28" s="67" t="s">
        <v>4</v>
      </c>
    </row>
    <row r="29" spans="1:4" x14ac:dyDescent="0.2">
      <c r="A29" s="68" t="s">
        <v>0</v>
      </c>
      <c r="B29" s="69" t="s">
        <v>40</v>
      </c>
      <c r="C29" s="69" t="s">
        <v>45</v>
      </c>
      <c r="D29" s="69" t="s">
        <v>49</v>
      </c>
    </row>
    <row r="30" spans="1:4" x14ac:dyDescent="0.2">
      <c r="A30" s="68" t="s">
        <v>1</v>
      </c>
      <c r="B30" s="69" t="s">
        <v>41</v>
      </c>
      <c r="C30" s="69" t="s">
        <v>46</v>
      </c>
      <c r="D30" s="69" t="s">
        <v>50</v>
      </c>
    </row>
    <row r="31" spans="1:4" ht="22.5" x14ac:dyDescent="0.2">
      <c r="A31" s="68" t="s">
        <v>12</v>
      </c>
      <c r="B31" s="69" t="s">
        <v>42</v>
      </c>
      <c r="C31" s="69" t="s">
        <v>47</v>
      </c>
      <c r="D31" s="69" t="s">
        <v>51</v>
      </c>
    </row>
    <row r="32" spans="1:4" ht="22.5" x14ac:dyDescent="0.2">
      <c r="A32" s="68" t="s">
        <v>13</v>
      </c>
      <c r="B32" s="69" t="s">
        <v>43</v>
      </c>
      <c r="C32" s="69" t="s">
        <v>28</v>
      </c>
      <c r="D32" s="69" t="s">
        <v>52</v>
      </c>
    </row>
    <row r="33" spans="1:4" ht="22.5" x14ac:dyDescent="0.2">
      <c r="A33" s="67" t="s">
        <v>61</v>
      </c>
      <c r="B33" s="67" t="s">
        <v>44</v>
      </c>
      <c r="C33" s="67" t="s">
        <v>48</v>
      </c>
      <c r="D33" s="67" t="s">
        <v>53</v>
      </c>
    </row>
    <row r="34" spans="1:4" x14ac:dyDescent="0.2">
      <c r="A34" s="67" t="s">
        <v>19</v>
      </c>
      <c r="B34" s="67" t="s">
        <v>55</v>
      </c>
      <c r="C34" s="67" t="s">
        <v>56</v>
      </c>
      <c r="D34" s="67" t="s">
        <v>24</v>
      </c>
    </row>
  </sheetData>
  <mergeCells count="11">
    <mergeCell ref="A3:A4"/>
    <mergeCell ref="B3:C3"/>
    <mergeCell ref="D3:E3"/>
    <mergeCell ref="F3:G3"/>
    <mergeCell ref="A1:G1"/>
    <mergeCell ref="A2:D2"/>
    <mergeCell ref="A16:A17"/>
    <mergeCell ref="B16:C16"/>
    <mergeCell ref="A27:A28"/>
    <mergeCell ref="B27:B28"/>
    <mergeCell ref="C27:D27"/>
  </mergeCells>
  <hyperlinks>
    <hyperlink ref="A2:D2" r:id="rId1" location="Sommaire!A1" display="Retour au sommair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sqref="A1:H1"/>
    </sheetView>
  </sheetViews>
  <sheetFormatPr baseColWidth="10" defaultRowHeight="12.75" x14ac:dyDescent="0.2"/>
  <cols>
    <col min="1" max="4" width="19.42578125" style="14" customWidth="1"/>
    <col min="5" max="16384" width="11.42578125" style="12"/>
  </cols>
  <sheetData>
    <row r="1" spans="1:8" ht="28.5" customHeight="1" x14ac:dyDescent="0.25">
      <c r="A1" s="129" t="s">
        <v>33</v>
      </c>
      <c r="B1" s="129"/>
      <c r="C1" s="129"/>
      <c r="D1" s="129"/>
      <c r="E1" s="129"/>
      <c r="F1" s="129"/>
      <c r="G1" s="129"/>
      <c r="H1" s="129"/>
    </row>
    <row r="2" spans="1:8" ht="51" x14ac:dyDescent="0.2">
      <c r="A2" s="5" t="s">
        <v>9</v>
      </c>
      <c r="B2" s="8" t="s">
        <v>15</v>
      </c>
      <c r="C2" s="6" t="s">
        <v>14</v>
      </c>
      <c r="D2" s="6" t="s">
        <v>16</v>
      </c>
    </row>
    <row r="3" spans="1:8" x14ac:dyDescent="0.2">
      <c r="A3" s="7" t="s">
        <v>5</v>
      </c>
      <c r="B3" s="46">
        <v>82</v>
      </c>
      <c r="C3" s="46">
        <v>98</v>
      </c>
      <c r="D3" s="46">
        <v>91</v>
      </c>
    </row>
    <row r="4" spans="1:8" x14ac:dyDescent="0.2">
      <c r="A4" s="7" t="s">
        <v>6</v>
      </c>
      <c r="B4" s="46">
        <v>66</v>
      </c>
      <c r="C4" s="47">
        <v>88</v>
      </c>
      <c r="D4" s="47">
        <v>79</v>
      </c>
    </row>
    <row r="5" spans="1:8" x14ac:dyDescent="0.2">
      <c r="A5" s="7" t="s">
        <v>7</v>
      </c>
      <c r="B5" s="46">
        <v>60</v>
      </c>
      <c r="C5" s="46">
        <v>88</v>
      </c>
      <c r="D5" s="46">
        <v>88</v>
      </c>
    </row>
    <row r="6" spans="1:8" x14ac:dyDescent="0.2">
      <c r="A6" s="7" t="s">
        <v>8</v>
      </c>
      <c r="B6" s="46">
        <v>81</v>
      </c>
      <c r="C6" s="46">
        <v>97</v>
      </c>
      <c r="D6" s="46">
        <v>94</v>
      </c>
    </row>
    <row r="7" spans="1:8" x14ac:dyDescent="0.2">
      <c r="A7" s="36" t="s">
        <v>27</v>
      </c>
      <c r="B7" s="48">
        <v>76</v>
      </c>
      <c r="C7" s="48">
        <v>95</v>
      </c>
      <c r="D7" s="48">
        <v>90</v>
      </c>
    </row>
    <row r="8" spans="1:8" x14ac:dyDescent="0.2">
      <c r="A8" s="9" t="s">
        <v>25</v>
      </c>
    </row>
  </sheetData>
  <mergeCells count="1">
    <mergeCell ref="A1:H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H1"/>
    </sheetView>
  </sheetViews>
  <sheetFormatPr baseColWidth="10" defaultRowHeight="15" x14ac:dyDescent="0.25"/>
  <sheetData>
    <row r="1" spans="1:8" ht="30" customHeight="1" thickBot="1" x14ac:dyDescent="0.3">
      <c r="A1" s="129" t="s">
        <v>33</v>
      </c>
      <c r="B1" s="129"/>
      <c r="C1" s="129"/>
      <c r="D1" s="129"/>
      <c r="E1" s="129"/>
      <c r="F1" s="129"/>
      <c r="G1" s="129"/>
      <c r="H1" s="129"/>
    </row>
    <row r="2" spans="1:8" s="12" customFormat="1" ht="15.75" thickBot="1" x14ac:dyDescent="0.25">
      <c r="A2" s="119" t="s">
        <v>98</v>
      </c>
      <c r="B2" s="119"/>
      <c r="C2" s="119"/>
      <c r="D2" s="119"/>
    </row>
    <row r="17" spans="1:8" s="1" customFormat="1" ht="21.75" customHeight="1" x14ac:dyDescent="0.25">
      <c r="A17" s="130" t="s">
        <v>32</v>
      </c>
      <c r="B17" s="130"/>
      <c r="C17" s="130"/>
      <c r="D17" s="130"/>
      <c r="E17" s="130"/>
      <c r="F17" s="130"/>
      <c r="G17" s="130"/>
      <c r="H17" s="130"/>
    </row>
    <row r="18" spans="1:8" s="1" customFormat="1" ht="18" customHeight="1" x14ac:dyDescent="0.25">
      <c r="A18" s="131" t="s">
        <v>137</v>
      </c>
      <c r="B18" s="131"/>
      <c r="C18" s="131"/>
      <c r="D18" s="131"/>
      <c r="E18" s="131"/>
      <c r="F18" s="131"/>
      <c r="G18" s="131"/>
      <c r="H18" s="131"/>
    </row>
  </sheetData>
  <mergeCells count="4">
    <mergeCell ref="A1:H1"/>
    <mergeCell ref="A17:H17"/>
    <mergeCell ref="A18:H18"/>
    <mergeCell ref="A2:D2"/>
  </mergeCells>
  <hyperlinks>
    <hyperlink ref="A2:D2" location="Sommaire!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sqref="A1:G1"/>
    </sheetView>
  </sheetViews>
  <sheetFormatPr baseColWidth="10" defaultRowHeight="15" x14ac:dyDescent="0.25"/>
  <sheetData>
    <row r="1" spans="1:7" ht="30.75" customHeight="1" thickBot="1" x14ac:dyDescent="0.3">
      <c r="A1" s="129" t="s">
        <v>112</v>
      </c>
      <c r="B1" s="129"/>
      <c r="C1" s="129"/>
      <c r="D1" s="129"/>
      <c r="E1" s="129"/>
      <c r="F1" s="129"/>
      <c r="G1" s="129"/>
    </row>
    <row r="2" spans="1:7" s="12" customFormat="1" ht="15.75" thickBot="1" x14ac:dyDescent="0.25">
      <c r="A2" s="119" t="s">
        <v>98</v>
      </c>
      <c r="B2" s="119"/>
      <c r="C2" s="119"/>
      <c r="D2" s="119"/>
    </row>
    <row r="17" spans="1:8" ht="16.5" customHeight="1" x14ac:dyDescent="0.25">
      <c r="A17" s="130" t="s">
        <v>32</v>
      </c>
      <c r="B17" s="130"/>
      <c r="C17" s="130"/>
      <c r="D17" s="130"/>
      <c r="E17" s="130"/>
      <c r="F17" s="130"/>
      <c r="G17" s="130"/>
      <c r="H17" s="130"/>
    </row>
    <row r="18" spans="1:8" ht="18" customHeight="1" x14ac:dyDescent="0.25">
      <c r="A18" s="131" t="s">
        <v>137</v>
      </c>
      <c r="B18" s="131"/>
      <c r="C18" s="131"/>
      <c r="D18" s="131"/>
      <c r="E18" s="131"/>
      <c r="F18" s="131"/>
      <c r="G18" s="131"/>
      <c r="H18" s="131"/>
    </row>
  </sheetData>
  <mergeCells count="4">
    <mergeCell ref="A17:H17"/>
    <mergeCell ref="A18:H18"/>
    <mergeCell ref="A1:G1"/>
    <mergeCell ref="A2:D2"/>
  </mergeCells>
  <hyperlinks>
    <hyperlink ref="A2:D2"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8"/>
  <sheetViews>
    <sheetView zoomScale="85" zoomScaleNormal="85" workbookViewId="0">
      <selection activeCell="F4" sqref="F4"/>
    </sheetView>
  </sheetViews>
  <sheetFormatPr baseColWidth="10" defaultRowHeight="15" x14ac:dyDescent="0.25"/>
  <cols>
    <col min="1" max="1" width="46.85546875" customWidth="1"/>
    <col min="2" max="3" width="14.85546875" customWidth="1"/>
    <col min="4" max="4" width="14.85546875" style="1" customWidth="1"/>
    <col min="5" max="5" width="18.42578125" bestFit="1" customWidth="1"/>
    <col min="6" max="6" width="18.140625" bestFit="1" customWidth="1"/>
  </cols>
  <sheetData>
    <row r="1" spans="1:8" ht="15.75" x14ac:dyDescent="0.25">
      <c r="A1" s="132" t="s">
        <v>62</v>
      </c>
      <c r="B1" s="133"/>
      <c r="C1" s="133"/>
      <c r="D1" s="133"/>
      <c r="E1" s="133"/>
      <c r="F1" s="133"/>
    </row>
    <row r="2" spans="1:8" ht="30" x14ac:dyDescent="0.25">
      <c r="A2" s="4"/>
      <c r="B2" s="134" t="s">
        <v>26</v>
      </c>
      <c r="C2" s="135"/>
      <c r="D2" s="136"/>
      <c r="E2" s="54"/>
      <c r="F2" s="70" t="s">
        <v>113</v>
      </c>
    </row>
    <row r="3" spans="1:8" x14ac:dyDescent="0.25">
      <c r="A3" s="4"/>
      <c r="B3" s="55" t="s">
        <v>57</v>
      </c>
      <c r="C3" s="55" t="s">
        <v>58</v>
      </c>
      <c r="D3" s="55" t="s">
        <v>59</v>
      </c>
      <c r="E3" s="55" t="s">
        <v>27</v>
      </c>
      <c r="F3" s="57"/>
      <c r="G3" s="1"/>
      <c r="H3" s="1"/>
    </row>
    <row r="4" spans="1:8" x14ac:dyDescent="0.25">
      <c r="A4" s="10" t="s">
        <v>15</v>
      </c>
      <c r="B4" s="40">
        <v>71</v>
      </c>
      <c r="C4" s="42">
        <v>85</v>
      </c>
      <c r="D4" s="42">
        <v>90</v>
      </c>
      <c r="E4" s="42">
        <v>76</v>
      </c>
      <c r="F4" s="44">
        <v>85</v>
      </c>
    </row>
    <row r="5" spans="1:8" x14ac:dyDescent="0.25">
      <c r="A5" s="10" t="s">
        <v>14</v>
      </c>
      <c r="B5" s="40">
        <v>93</v>
      </c>
      <c r="C5" s="42">
        <v>99</v>
      </c>
      <c r="D5" s="42">
        <v>99</v>
      </c>
      <c r="E5" s="42">
        <v>95</v>
      </c>
      <c r="F5" s="44">
        <v>92</v>
      </c>
    </row>
    <row r="6" spans="1:8" ht="30" x14ac:dyDescent="0.25">
      <c r="A6" s="11" t="s">
        <v>16</v>
      </c>
      <c r="B6" s="41">
        <v>89</v>
      </c>
      <c r="C6" s="43">
        <v>95</v>
      </c>
      <c r="D6" s="43">
        <v>95</v>
      </c>
      <c r="E6" s="43">
        <v>90</v>
      </c>
      <c r="F6" s="45">
        <v>92</v>
      </c>
    </row>
    <row r="7" spans="1:8" x14ac:dyDescent="0.25">
      <c r="A7" s="9"/>
      <c r="B7" s="12"/>
      <c r="C7" s="12"/>
      <c r="D7" s="12"/>
      <c r="E7" s="12"/>
      <c r="F7" s="12"/>
      <c r="G7" s="1"/>
    </row>
    <row r="8" spans="1:8" x14ac:dyDescent="0.25">
      <c r="A8" s="12"/>
      <c r="B8" s="1"/>
      <c r="C8" s="1"/>
      <c r="E8" s="1"/>
      <c r="F8" s="1"/>
      <c r="G8" s="1"/>
    </row>
    <row r="9" spans="1:8" x14ac:dyDescent="0.25">
      <c r="A9" s="1"/>
      <c r="B9" s="1"/>
      <c r="C9" s="1"/>
      <c r="E9" s="1"/>
      <c r="F9" s="1"/>
      <c r="G9" s="1"/>
    </row>
    <row r="10" spans="1:8" x14ac:dyDescent="0.25">
      <c r="A10" s="1"/>
      <c r="B10" s="1"/>
      <c r="C10" s="1"/>
      <c r="E10" s="1"/>
      <c r="F10" s="1"/>
      <c r="G10" s="1"/>
    </row>
    <row r="11" spans="1:8" x14ac:dyDescent="0.25">
      <c r="A11" s="1"/>
      <c r="B11" s="1"/>
      <c r="C11" s="1"/>
      <c r="E11" s="1"/>
      <c r="F11" s="1"/>
      <c r="G11" s="1"/>
    </row>
    <row r="12" spans="1:8" x14ac:dyDescent="0.25">
      <c r="A12" s="1"/>
      <c r="B12" s="1"/>
      <c r="C12" s="1"/>
      <c r="E12" s="1"/>
      <c r="F12" s="1"/>
      <c r="G12" s="1"/>
    </row>
    <row r="17" spans="9:9" x14ac:dyDescent="0.25">
      <c r="I17">
        <f>90-71</f>
        <v>19</v>
      </c>
    </row>
    <row r="18" spans="9:9" x14ac:dyDescent="0.25">
      <c r="I18">
        <f>85-71</f>
        <v>14</v>
      </c>
    </row>
  </sheetData>
  <mergeCells count="2">
    <mergeCell ref="A1:F1"/>
    <mergeCell ref="B2:D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4"/>
  <sheetViews>
    <sheetView workbookViewId="0">
      <selection sqref="A1:I1"/>
    </sheetView>
  </sheetViews>
  <sheetFormatPr baseColWidth="10" defaultRowHeight="12.75" x14ac:dyDescent="0.2"/>
  <cols>
    <col min="1" max="1" width="19" style="12" customWidth="1"/>
    <col min="2" max="2" width="5.5703125" style="12" customWidth="1"/>
    <col min="3" max="3" width="8.140625" style="12" customWidth="1"/>
    <col min="4" max="4" width="5" style="12" customWidth="1"/>
    <col min="5" max="5" width="8" style="12" customWidth="1"/>
    <col min="6" max="6" width="4.85546875" style="12" customWidth="1"/>
    <col min="7" max="7" width="7.85546875" style="12" customWidth="1"/>
    <col min="8" max="8" width="5.140625" style="12" customWidth="1"/>
    <col min="9" max="9" width="8.140625" style="12" customWidth="1"/>
    <col min="10" max="16384" width="11.42578125" style="12"/>
  </cols>
  <sheetData>
    <row r="1" spans="1:9" ht="26.25" customHeight="1" thickBot="1" x14ac:dyDescent="0.25">
      <c r="A1" s="118" t="s">
        <v>90</v>
      </c>
      <c r="B1" s="118"/>
      <c r="C1" s="118"/>
      <c r="D1" s="118"/>
      <c r="E1" s="118"/>
      <c r="F1" s="118"/>
      <c r="G1" s="118"/>
      <c r="H1" s="118"/>
      <c r="I1" s="118"/>
    </row>
    <row r="2" spans="1:9" ht="15.75" thickBot="1" x14ac:dyDescent="0.25">
      <c r="A2" s="119" t="s">
        <v>98</v>
      </c>
      <c r="B2" s="119"/>
      <c r="C2" s="119"/>
      <c r="D2" s="119"/>
    </row>
    <row r="3" spans="1:9" ht="25.5" customHeight="1" thickBot="1" x14ac:dyDescent="0.25">
      <c r="A3" s="120" t="s">
        <v>88</v>
      </c>
      <c r="B3" s="122" t="s">
        <v>57</v>
      </c>
      <c r="C3" s="123"/>
      <c r="D3" s="122" t="s">
        <v>58</v>
      </c>
      <c r="E3" s="123"/>
      <c r="F3" s="122" t="s">
        <v>59</v>
      </c>
      <c r="G3" s="123"/>
      <c r="H3" s="122" t="s">
        <v>27</v>
      </c>
      <c r="I3" s="123"/>
    </row>
    <row r="4" spans="1:9" ht="33.75" x14ac:dyDescent="0.2">
      <c r="A4" s="138"/>
      <c r="B4" s="38" t="s">
        <v>4</v>
      </c>
      <c r="C4" s="27" t="s">
        <v>89</v>
      </c>
      <c r="D4" s="38" t="s">
        <v>4</v>
      </c>
      <c r="E4" s="27" t="s">
        <v>89</v>
      </c>
      <c r="F4" s="38" t="s">
        <v>4</v>
      </c>
      <c r="G4" s="27" t="s">
        <v>89</v>
      </c>
      <c r="H4" s="38" t="s">
        <v>4</v>
      </c>
      <c r="I4" s="27" t="s">
        <v>89</v>
      </c>
    </row>
    <row r="5" spans="1:9" ht="13.5" thickBot="1" x14ac:dyDescent="0.25">
      <c r="A5" s="17" t="s">
        <v>5</v>
      </c>
      <c r="B5" s="19">
        <v>2130</v>
      </c>
      <c r="C5" s="33">
        <v>6.5000000000000002E-2</v>
      </c>
      <c r="D5" s="19">
        <v>2350</v>
      </c>
      <c r="E5" s="33">
        <v>8.294930875576037E-2</v>
      </c>
      <c r="F5" s="19">
        <v>2240</v>
      </c>
      <c r="G5" s="33">
        <v>6.6666666666666666E-2</v>
      </c>
      <c r="H5" s="19">
        <v>2200</v>
      </c>
      <c r="I5" s="33">
        <v>7.0000000000000007E-2</v>
      </c>
    </row>
    <row r="6" spans="1:9" ht="13.5" thickBot="1" x14ac:dyDescent="0.25">
      <c r="A6" s="17" t="s">
        <v>6</v>
      </c>
      <c r="B6" s="19">
        <v>1730</v>
      </c>
      <c r="C6" s="33">
        <v>8.1250000000000003E-2</v>
      </c>
      <c r="D6" s="19">
        <v>1940</v>
      </c>
      <c r="E6" s="33">
        <v>0.10857142857142857</v>
      </c>
      <c r="F6" s="20">
        <v>2130</v>
      </c>
      <c r="G6" s="33">
        <v>0.11518324607329843</v>
      </c>
      <c r="H6" s="20">
        <v>1750</v>
      </c>
      <c r="I6" s="33">
        <v>7.0000000000000007E-2</v>
      </c>
    </row>
    <row r="7" spans="1:9" ht="13.5" thickBot="1" x14ac:dyDescent="0.25">
      <c r="A7" s="17" t="s">
        <v>7</v>
      </c>
      <c r="B7" s="19">
        <v>1800</v>
      </c>
      <c r="C7" s="34">
        <v>5.8823529411764705E-2</v>
      </c>
      <c r="D7" s="19">
        <v>2000</v>
      </c>
      <c r="E7" s="34">
        <v>2.564102564102564E-2</v>
      </c>
      <c r="F7" s="20">
        <v>2180</v>
      </c>
      <c r="G7" s="34">
        <v>0.09</v>
      </c>
      <c r="H7" s="20">
        <v>1820</v>
      </c>
      <c r="I7" s="34">
        <v>0.05</v>
      </c>
    </row>
    <row r="8" spans="1:9" x14ac:dyDescent="0.2">
      <c r="A8" s="63" t="s">
        <v>8</v>
      </c>
      <c r="B8" s="62">
        <v>2100</v>
      </c>
      <c r="C8" s="35">
        <v>0.05</v>
      </c>
      <c r="D8" s="62">
        <v>2380</v>
      </c>
      <c r="E8" s="35">
        <v>6.25E-2</v>
      </c>
      <c r="F8" s="18">
        <v>2280</v>
      </c>
      <c r="G8" s="35">
        <v>5.0691244239631339E-2</v>
      </c>
      <c r="H8" s="18">
        <v>2170</v>
      </c>
      <c r="I8" s="35">
        <v>0.05</v>
      </c>
    </row>
    <row r="9" spans="1:9" x14ac:dyDescent="0.2">
      <c r="A9" s="31" t="s">
        <v>27</v>
      </c>
      <c r="B9" s="32">
        <v>2000</v>
      </c>
      <c r="C9" s="30">
        <v>7.5268817204301078E-2</v>
      </c>
      <c r="D9" s="32">
        <v>2300</v>
      </c>
      <c r="E9" s="30">
        <v>6.9767441860465115E-2</v>
      </c>
      <c r="F9" s="32">
        <v>2240</v>
      </c>
      <c r="G9" s="30">
        <v>0.06</v>
      </c>
      <c r="H9" s="32">
        <v>2090</v>
      </c>
      <c r="I9" s="30">
        <v>0.06</v>
      </c>
    </row>
    <row r="10" spans="1:9" s="1" customFormat="1" ht="22.5" customHeight="1" x14ac:dyDescent="0.25">
      <c r="A10" s="137" t="s">
        <v>137</v>
      </c>
      <c r="B10" s="137"/>
      <c r="C10" s="137"/>
      <c r="D10" s="137"/>
      <c r="E10" s="137"/>
      <c r="F10" s="137"/>
      <c r="G10" s="137"/>
      <c r="H10" s="137"/>
      <c r="I10" s="137"/>
    </row>
    <row r="11" spans="1:9" x14ac:dyDescent="0.2">
      <c r="B11" s="49"/>
      <c r="C11" s="49"/>
      <c r="D11" s="49"/>
      <c r="E11" s="49"/>
      <c r="F11" s="50"/>
      <c r="G11" s="50"/>
      <c r="H11" s="50"/>
    </row>
    <row r="12" spans="1:9" x14ac:dyDescent="0.2">
      <c r="B12" s="50"/>
      <c r="C12" s="50"/>
      <c r="D12" s="50"/>
      <c r="E12" s="50"/>
      <c r="F12" s="50"/>
      <c r="G12" s="50"/>
      <c r="H12" s="50"/>
    </row>
    <row r="13" spans="1:9" x14ac:dyDescent="0.2">
      <c r="B13" s="50"/>
      <c r="C13" s="50"/>
      <c r="D13" s="50"/>
      <c r="E13" s="50"/>
      <c r="F13" s="50"/>
      <c r="G13" s="50"/>
      <c r="H13" s="50"/>
    </row>
    <row r="14" spans="1:9" x14ac:dyDescent="0.2">
      <c r="B14" s="50"/>
      <c r="C14" s="50"/>
      <c r="D14" s="50"/>
      <c r="E14" s="51"/>
      <c r="F14" s="50"/>
      <c r="G14" s="50"/>
      <c r="H14" s="50"/>
    </row>
    <row r="15" spans="1:9" x14ac:dyDescent="0.2">
      <c r="B15" s="50"/>
      <c r="C15" s="50"/>
      <c r="D15" s="50"/>
      <c r="E15" s="50"/>
      <c r="F15" s="50"/>
      <c r="G15" s="50"/>
      <c r="H15" s="50"/>
    </row>
    <row r="16" spans="1:9" x14ac:dyDescent="0.2">
      <c r="B16" s="50"/>
      <c r="C16" s="50"/>
      <c r="D16" s="50"/>
      <c r="E16" s="50"/>
      <c r="F16" s="50"/>
      <c r="G16" s="50"/>
      <c r="H16" s="50"/>
    </row>
    <row r="17" spans="2:10" x14ac:dyDescent="0.2">
      <c r="B17" s="50"/>
      <c r="C17" s="50"/>
      <c r="D17" s="50"/>
      <c r="E17" s="50"/>
      <c r="F17" s="50"/>
      <c r="G17" s="50"/>
      <c r="H17" s="50"/>
    </row>
    <row r="18" spans="2:10" x14ac:dyDescent="0.2">
      <c r="B18" s="50"/>
      <c r="C18" s="50"/>
      <c r="D18" s="50"/>
      <c r="E18" s="50"/>
      <c r="F18" s="50"/>
      <c r="G18" s="50"/>
      <c r="H18" s="50"/>
    </row>
    <row r="19" spans="2:10" x14ac:dyDescent="0.2">
      <c r="J19" s="61"/>
    </row>
    <row r="20" spans="2:10" x14ac:dyDescent="0.2">
      <c r="J20" s="61"/>
    </row>
    <row r="21" spans="2:10" x14ac:dyDescent="0.2">
      <c r="J21" s="61"/>
    </row>
    <row r="22" spans="2:10" x14ac:dyDescent="0.2">
      <c r="J22" s="61"/>
    </row>
    <row r="23" spans="2:10" x14ac:dyDescent="0.2">
      <c r="J23" s="61"/>
    </row>
    <row r="24" spans="2:10" x14ac:dyDescent="0.2">
      <c r="J24" s="61"/>
    </row>
  </sheetData>
  <mergeCells count="8">
    <mergeCell ref="F3:G3"/>
    <mergeCell ref="A10:I10"/>
    <mergeCell ref="A1:I1"/>
    <mergeCell ref="A3:A4"/>
    <mergeCell ref="H3:I3"/>
    <mergeCell ref="B3:C3"/>
    <mergeCell ref="D3:E3"/>
    <mergeCell ref="A2:D2"/>
  </mergeCells>
  <hyperlinks>
    <hyperlink ref="A2:D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
    </sheetView>
  </sheetViews>
  <sheetFormatPr baseColWidth="10" defaultRowHeight="15" x14ac:dyDescent="0.25"/>
  <sheetData>
    <row r="1" spans="1:7" ht="15.75" thickBot="1" x14ac:dyDescent="0.3">
      <c r="A1" s="139" t="s">
        <v>114</v>
      </c>
      <c r="B1" s="139"/>
      <c r="C1" s="139"/>
      <c r="D1" s="139"/>
      <c r="E1" s="139"/>
      <c r="F1" s="139"/>
      <c r="G1" s="139"/>
    </row>
    <row r="2" spans="1:7" s="12" customFormat="1" ht="15.75" thickBot="1" x14ac:dyDescent="0.25">
      <c r="A2" s="119" t="s">
        <v>98</v>
      </c>
      <c r="B2" s="119"/>
      <c r="C2" s="119"/>
      <c r="D2" s="119"/>
    </row>
    <row r="17" spans="1:8" s="1" customFormat="1" ht="18" customHeight="1" x14ac:dyDescent="0.25">
      <c r="A17" s="131" t="s">
        <v>137</v>
      </c>
      <c r="B17" s="131"/>
      <c r="C17" s="131"/>
      <c r="D17" s="131"/>
      <c r="E17" s="131"/>
      <c r="F17" s="131"/>
      <c r="G17" s="131"/>
      <c r="H17" s="131"/>
    </row>
  </sheetData>
  <mergeCells count="3">
    <mergeCell ref="A1:G1"/>
    <mergeCell ref="A17:H17"/>
    <mergeCell ref="A2:D2"/>
  </mergeCells>
  <hyperlinks>
    <hyperlink ref="A2:D2" location="Sommaire!A1" display="Retour au sommair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Sommaire</vt:lpstr>
      <vt:lpstr>Tableau 1 </vt:lpstr>
      <vt:lpstr>Tableau 1_</vt:lpstr>
      <vt:lpstr>Graphique 1__</vt:lpstr>
      <vt:lpstr>Graphique 1</vt:lpstr>
      <vt:lpstr>Graphique 2</vt:lpstr>
      <vt:lpstr>Graphique 2 _</vt:lpstr>
      <vt:lpstr>Tableau 2</vt:lpstr>
      <vt:lpstr>Graphique 3</vt:lpstr>
      <vt:lpstr>Graphique3_</vt:lpstr>
      <vt:lpstr>Graphique 4</vt:lpstr>
      <vt:lpstr>Annexe 0</vt:lpstr>
      <vt:lpstr>Annexe 1</vt:lpstr>
      <vt:lpstr>Annexe 2</vt:lpstr>
      <vt:lpstr>Annexe3_</vt:lpstr>
      <vt:lpstr>Annexe 3</vt:lpstr>
      <vt:lpstr>Annexe 4_</vt:lpstr>
      <vt:lpstr>Annexe 4</vt:lpstr>
      <vt:lpstr>Annexe 5</vt:lpstr>
      <vt:lpstr>Annexe 5_</vt:lpstr>
      <vt:lpstr>Graphique4_</vt:lpstr>
      <vt:lpstr>Graphique4_ (2)</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2017-10-27T12:33:27Z</cp:lastPrinted>
  <dcterms:created xsi:type="dcterms:W3CDTF">2015-12-10T12:50:40Z</dcterms:created>
  <dcterms:modified xsi:type="dcterms:W3CDTF">2022-10-05T08:59:01Z</dcterms:modified>
</cp:coreProperties>
</file>