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ixi\Documents\"/>
    </mc:Choice>
  </mc:AlternateContent>
  <bookViews>
    <workbookView xWindow="0" yWindow="0" windowWidth="9945" windowHeight="6225"/>
  </bookViews>
  <sheets>
    <sheet name="Sommaire" sheetId="6" r:id="rId1"/>
    <sheet name="Tableau1" sheetId="1" r:id="rId2"/>
    <sheet name="Tableau2" sheetId="2" r:id="rId3"/>
    <sheet name="Tableau3" sheetId="3" r:id="rId4"/>
    <sheet name="Tableau4" sheetId="4" r:id="rId5"/>
    <sheet name="Tableau5" sheetId="5" r:id="rId6"/>
    <sheet name="Annexe1" sheetId="7" r:id="rId7"/>
    <sheet name="Annexe2" sheetId="8" r:id="rId8"/>
    <sheet name="Annexe3" sheetId="9" r:id="rId9"/>
    <sheet name="Annexe4" sheetId="10"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5" l="1"/>
  <c r="D6" i="10" l="1"/>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 i="10"/>
</calcChain>
</file>

<file path=xl/sharedStrings.xml><?xml version="1.0" encoding="utf-8"?>
<sst xmlns="http://schemas.openxmlformats.org/spreadsheetml/2006/main" count="256" uniqueCount="133">
  <si>
    <t>Type d'école</t>
  </si>
  <si>
    <t>Effectifs</t>
  </si>
  <si>
    <t>Poids (en %)</t>
  </si>
  <si>
    <t>Dont écoles universitaires</t>
  </si>
  <si>
    <t>Public autres ministères</t>
  </si>
  <si>
    <t>Privée</t>
  </si>
  <si>
    <t>Ensemble</t>
  </si>
  <si>
    <t>Tableau 2 - Répartition des effectifs selon le régime d’inscription et le type d’école, en %</t>
  </si>
  <si>
    <t>Régime d'inscription</t>
  </si>
  <si>
    <t>Form. initiale hors apprentissage</t>
  </si>
  <si>
    <t>Formation continue</t>
  </si>
  <si>
    <t>Tableau 3 - Répartition des effectifs et part des femmes en cycle ingénieur, selon le domaine de formation</t>
  </si>
  <si>
    <t>Domaines de formation</t>
  </si>
  <si>
    <t>Part des femmes (en %)</t>
  </si>
  <si>
    <t>Agriculture et agroalimentaire</t>
  </si>
  <si>
    <t>Architecture et bâtiments</t>
  </si>
  <si>
    <t>Chimie, génie des procédés et sciences de la vie</t>
  </si>
  <si>
    <t>Industrie de transformation et de production</t>
  </si>
  <si>
    <t>Informatique et sciences informatiques</t>
  </si>
  <si>
    <t>Ingénierie et techniques apparentées</t>
  </si>
  <si>
    <t>Mécanique</t>
  </si>
  <si>
    <t>Sciences physiques, mathématiques et statistiques</t>
  </si>
  <si>
    <t>Services de transports</t>
  </si>
  <si>
    <t>Autres</t>
  </si>
  <si>
    <t>Provenance</t>
  </si>
  <si>
    <t>CPGE</t>
  </si>
  <si>
    <t>CPI</t>
  </si>
  <si>
    <t>DUT/BTS</t>
  </si>
  <si>
    <t>Université</t>
  </si>
  <si>
    <t xml:space="preserve">Autres origines </t>
  </si>
  <si>
    <t>Tableau 5 - Répartition des effectifs en cycle ingénieur selon l’origine sociale</t>
  </si>
  <si>
    <t>Catégorie socioprofessionnelle du parent référent</t>
  </si>
  <si>
    <t>Agriculteurs</t>
  </si>
  <si>
    <t>Artisans, commerçants, chefs d'entreprise</t>
  </si>
  <si>
    <t>Professions libérales, cadres supérieurs, professeurs</t>
  </si>
  <si>
    <t>Professions intermédiaires</t>
  </si>
  <si>
    <t>Employés</t>
  </si>
  <si>
    <t>Ouvriers</t>
  </si>
  <si>
    <t>Retraités, inactifs</t>
  </si>
  <si>
    <t>Non renseigné</t>
  </si>
  <si>
    <t>Tableau 1</t>
  </si>
  <si>
    <t>Tableau 2</t>
  </si>
  <si>
    <t>Répartition des effectifs selon le régime d’inscription et le type d’école, en %</t>
  </si>
  <si>
    <t>Tableau 3</t>
  </si>
  <si>
    <t>Répartition des effectifs et part des femmes en cycle ingénieur, selon le domaine de formation</t>
  </si>
  <si>
    <t>Tableau 4</t>
  </si>
  <si>
    <t>Provenance des nouveaux entrants en 1ère année du cycle ingénieur, en %</t>
  </si>
  <si>
    <t>Tableau 5</t>
  </si>
  <si>
    <t xml:space="preserve"> Répartition des effectifs en cycle ingénieur selon l’origine sociale</t>
  </si>
  <si>
    <t>Annexe 1</t>
  </si>
  <si>
    <t>Répartition des nouveaux entrants en 1ère année du cycle ingénieur par provenance selon le type d'école et la série du baccalauréat</t>
  </si>
  <si>
    <t>Annexe 2</t>
  </si>
  <si>
    <t>Caractéristiques des nouveaux entrants en 1ère année du cycle ingénieur</t>
  </si>
  <si>
    <t>Annexe 3</t>
  </si>
  <si>
    <t>Répartition des nouveaux entrants en 1ère année du cycle ingénieur par provenance selon la catégorie socio-professionnelle des parents, en %</t>
  </si>
  <si>
    <t>Annexe 4</t>
  </si>
  <si>
    <t>Répartition des effectifs et part des femmes en cycle ingénieur, selon le domaine de formation détaillé</t>
  </si>
  <si>
    <t>Evol. annuelle (en %)</t>
  </si>
  <si>
    <t>Electronique, électricité</t>
  </si>
  <si>
    <t>Type d'école d'ingénieur</t>
  </si>
  <si>
    <t>Série du bac</t>
  </si>
  <si>
    <t>Bac technologique
(1)</t>
  </si>
  <si>
    <t>(1) Principalement en sciences et techniques industrielles (STI), sciences et technologies de l'industrie et du développement durable (TI2D), sciences et technologies de laboratoire (STL) et sciences et technologies de l'agronomie et du vivant (STAV)</t>
  </si>
  <si>
    <t>Répartition en %</t>
  </si>
  <si>
    <t>Catégorie socioprofessionnelle des parents</t>
  </si>
  <si>
    <t>Annexe 4 - Répartition des effectifs et part des femmes en cycle ingénieur, selon le domaine de formation détaillé</t>
  </si>
  <si>
    <t>Agriculture, sylviculture et halieutique</t>
  </si>
  <si>
    <t>Horticulture</t>
  </si>
  <si>
    <t>Production agricole et animale</t>
  </si>
  <si>
    <t>Protection de l'environnement</t>
  </si>
  <si>
    <t>Sciences vétérinaires</t>
  </si>
  <si>
    <t>Traitement des produits alimentaires</t>
  </si>
  <si>
    <t>Architecture et bâtiment</t>
  </si>
  <si>
    <t>Architecture et urbanisme</t>
  </si>
  <si>
    <t>Bâtiment et génie civil</t>
  </si>
  <si>
    <t>Chimie et génie des procédés</t>
  </si>
  <si>
    <t>Sciences de la vie</t>
  </si>
  <si>
    <t>Electricité et énergie</t>
  </si>
  <si>
    <t>Electronique et automatisation</t>
  </si>
  <si>
    <t>Industries de transformation et de traitement</t>
  </si>
  <si>
    <t>Industries minières et extractives</t>
  </si>
  <si>
    <t>Textile, vêtement,chaussure et cuir</t>
  </si>
  <si>
    <t>Informatique</t>
  </si>
  <si>
    <t>Sciences informatiques</t>
  </si>
  <si>
    <t>Matériaux (bois, papier, plastique, verre)</t>
  </si>
  <si>
    <t>Mécanique et travail du métal</t>
  </si>
  <si>
    <t>Mathématiques et statistiques</t>
  </si>
  <si>
    <t>Sciences physiques</t>
  </si>
  <si>
    <t>Services de transport</t>
  </si>
  <si>
    <t>Véhicules à moteur, construction navale et aeronautique</t>
  </si>
  <si>
    <t>Gestion et administration</t>
  </si>
  <si>
    <t>Journalisme et information</t>
  </si>
  <si>
    <t>Médecine</t>
  </si>
  <si>
    <t>Santé</t>
  </si>
  <si>
    <t>Santé et sécurité du travail</t>
  </si>
  <si>
    <t>Sciences sociales et du comportement</t>
  </si>
  <si>
    <t>Services médicaux</t>
  </si>
  <si>
    <t>Sécurité militaire</t>
  </si>
  <si>
    <t>Techniques audiovisuelles et production média</t>
  </si>
  <si>
    <t>Protection des biens et des personnes</t>
  </si>
  <si>
    <r>
      <t xml:space="preserve">(1) </t>
    </r>
    <r>
      <rPr>
        <sz val="7.5"/>
        <color rgb="FF000000"/>
        <rFont val="Calibri"/>
        <family val="2"/>
      </rPr>
      <t>É</t>
    </r>
    <r>
      <rPr>
        <sz val="7.5"/>
        <color rgb="FF000000"/>
        <rFont val="Arial"/>
        <family val="2"/>
      </rPr>
      <t>tudiants dont les parents sont classés dans PCS " Professions libérales, cadres supérieurs, professeurs"</t>
    </r>
  </si>
  <si>
    <t>Retour au sommaire</t>
  </si>
  <si>
    <r>
      <t>Tableau 4 - Provenance des nouveaux entrants en 1</t>
    </r>
    <r>
      <rPr>
        <b/>
        <vertAlign val="superscript"/>
        <sz val="10"/>
        <color indexed="8"/>
        <rFont val="Arial"/>
        <family val="2"/>
      </rPr>
      <t>ère</t>
    </r>
    <r>
      <rPr>
        <b/>
        <sz val="10"/>
        <color indexed="8"/>
        <rFont val="Arial"/>
        <family val="2"/>
      </rPr>
      <t xml:space="preserve"> année du cycle ingénieur, en %</t>
    </r>
  </si>
  <si>
    <r>
      <t>Annexe 1 - Répartition des nouveaux entrants en 1</t>
    </r>
    <r>
      <rPr>
        <b/>
        <vertAlign val="superscript"/>
        <sz val="10"/>
        <color theme="1"/>
        <rFont val="Arial"/>
        <family val="2"/>
      </rPr>
      <t>ère</t>
    </r>
    <r>
      <rPr>
        <b/>
        <sz val="10"/>
        <color theme="1"/>
        <rFont val="Arial"/>
        <family val="2"/>
      </rPr>
      <t xml:space="preserve"> année du cycle ingénieur par provenance selon le type d'école et la série du baccalauréat</t>
    </r>
  </si>
  <si>
    <r>
      <t>Annexe 2 - Caractéristiques des nouveaux entrants en 1</t>
    </r>
    <r>
      <rPr>
        <b/>
        <vertAlign val="superscript"/>
        <sz val="10"/>
        <color theme="1"/>
        <rFont val="Arial"/>
        <family val="2"/>
      </rPr>
      <t>ère</t>
    </r>
    <r>
      <rPr>
        <b/>
        <sz val="10"/>
        <color theme="1"/>
        <rFont val="Arial"/>
        <family val="2"/>
      </rPr>
      <t xml:space="preserve"> année du cycle ingénieur</t>
    </r>
  </si>
  <si>
    <r>
      <t>Annexe 3 - Répartition des nouveaux entrants en 1</t>
    </r>
    <r>
      <rPr>
        <b/>
        <vertAlign val="superscript"/>
        <sz val="10"/>
        <color theme="1"/>
        <rFont val="Arial"/>
        <family val="2"/>
      </rPr>
      <t>ère</t>
    </r>
    <r>
      <rPr>
        <b/>
        <sz val="10"/>
        <color theme="1"/>
        <rFont val="Arial"/>
        <family val="2"/>
      </rPr>
      <t xml:space="preserve"> année du cycle ingénieur par provenance selon la catégorie socio-professionnelle des parents, en %</t>
    </r>
  </si>
  <si>
    <r>
      <rPr>
        <b/>
        <sz val="9"/>
        <color rgb="FFFFFFFF"/>
        <rFont val="Calibri"/>
        <family val="2"/>
      </rPr>
      <t>É</t>
    </r>
    <r>
      <rPr>
        <b/>
        <sz val="9"/>
        <color rgb="FFFFFFFF"/>
        <rFont val="Arial"/>
        <family val="2"/>
      </rPr>
      <t>vol. annuelle (en %)</t>
    </r>
  </si>
  <si>
    <r>
      <rPr>
        <b/>
        <sz val="9"/>
        <color rgb="FFFFFFFF"/>
        <rFont val="Calibri"/>
        <family val="2"/>
      </rPr>
      <t>É</t>
    </r>
    <r>
      <rPr>
        <b/>
        <sz val="9"/>
        <color rgb="FFFFFFFF"/>
        <rFont val="Arial"/>
        <family val="2"/>
      </rPr>
      <t>vol. sur 5 ans (en %)</t>
    </r>
  </si>
  <si>
    <r>
      <rPr>
        <b/>
        <sz val="9"/>
        <color rgb="FFFFFFFF"/>
        <rFont val="Calibri"/>
        <family val="2"/>
      </rPr>
      <t>É</t>
    </r>
    <r>
      <rPr>
        <b/>
        <sz val="9"/>
        <color rgb="FFFFFFFF"/>
        <rFont val="Arial"/>
        <family val="2"/>
      </rPr>
      <t>cole privée</t>
    </r>
  </si>
  <si>
    <r>
      <rPr>
        <b/>
        <sz val="9"/>
        <color rgb="FFFFFFFF"/>
        <rFont val="Calibri"/>
        <family val="2"/>
      </rPr>
      <t>É</t>
    </r>
    <r>
      <rPr>
        <b/>
        <sz val="9"/>
        <color rgb="FFFFFFFF"/>
        <rFont val="Arial"/>
        <family val="2"/>
      </rPr>
      <t>cole Privée</t>
    </r>
  </si>
  <si>
    <t>Public MESR</t>
  </si>
  <si>
    <t>Dont autres écoles MESR</t>
  </si>
  <si>
    <t>Source : MESR-SIES, Système d’information sur le suivi de l’étudiant (SISE)</t>
  </si>
  <si>
    <t>Form. initiale en apprentissage</t>
  </si>
  <si>
    <r>
      <t>Source : MESR-SIES,</t>
    </r>
    <r>
      <rPr>
        <i/>
        <sz val="11"/>
        <color theme="1"/>
        <rFont val="Arial"/>
        <family val="2"/>
      </rPr>
      <t xml:space="preserve"> </t>
    </r>
    <r>
      <rPr>
        <i/>
        <sz val="8"/>
        <color theme="1"/>
        <rFont val="Arial"/>
        <family val="2"/>
      </rPr>
      <t>Système d’information sur le suivi de l’étudiant (SISE)</t>
    </r>
  </si>
  <si>
    <t>Evol. Annuelle    (en %)</t>
  </si>
  <si>
    <r>
      <t xml:space="preserve">Tableau 1 - </t>
    </r>
    <r>
      <rPr>
        <b/>
        <sz val="10"/>
        <color theme="1"/>
        <rFont val="Calibri"/>
        <family val="2"/>
      </rPr>
      <t>É</t>
    </r>
    <r>
      <rPr>
        <b/>
        <sz val="10"/>
        <color theme="1"/>
        <rFont val="Arial"/>
        <family val="2"/>
      </rPr>
      <t>volution des effectifs par type d’école en 2022-2023</t>
    </r>
  </si>
  <si>
    <t>2022-23</t>
  </si>
  <si>
    <t>Poids 2017-18 (en %)</t>
  </si>
  <si>
    <t>2017-18</t>
  </si>
  <si>
    <t>Les effectifs inscrits en cycle ingénieur en 2022-2023</t>
  </si>
  <si>
    <t>Évolution des effectifs par type d’école en 2022-2023</t>
  </si>
  <si>
    <t xml:space="preserve">Part d'étudiants ayant une origine sociale "favorisée" (1)
</t>
  </si>
  <si>
    <t xml:space="preserve">Part de femmes
</t>
  </si>
  <si>
    <t>Part d'étudiants en contrat d'apprentissage</t>
  </si>
  <si>
    <t xml:space="preserve">Agriculture </t>
  </si>
  <si>
    <t>Ingénierie, industrie de transformation et de production</t>
  </si>
  <si>
    <t xml:space="preserve">Sciences </t>
  </si>
  <si>
    <t>S/NBGE</t>
  </si>
  <si>
    <t>Effectifs 2022-    23</t>
  </si>
  <si>
    <t xml:space="preserve">Ensemble sans "non renseigné" </t>
  </si>
  <si>
    <t xml:space="preserve">*Poids (en %) calculé sur l'ensemble sans "non renseigné" </t>
  </si>
  <si>
    <t xml:space="preserve">Les évolutions annuelles selon le type d'école s'expliquent en grande partie par la mise en place des établisseents expérimentaux en 2020 et l'évolution de leurs contours.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</si>
</sst>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8" x14ac:knownFonts="1">
    <font>
      <sz val="11"/>
      <color theme="1"/>
      <name val="Calibri"/>
      <family val="2"/>
      <scheme val="minor"/>
    </font>
    <font>
      <b/>
      <sz val="8"/>
      <color theme="1"/>
      <name val="Arial"/>
      <family val="2"/>
    </font>
    <font>
      <sz val="7.5"/>
      <color rgb="FF000000"/>
      <name val="Arial"/>
      <family val="2"/>
    </font>
    <font>
      <sz val="7.5"/>
      <color rgb="FF000000"/>
      <name val="Calibri"/>
      <family val="2"/>
    </font>
    <font>
      <b/>
      <sz val="12"/>
      <color theme="1"/>
      <name val="Calibri"/>
      <family val="2"/>
      <scheme val="minor"/>
    </font>
    <font>
      <u/>
      <sz val="11"/>
      <color theme="10"/>
      <name val="Calibri"/>
      <family val="2"/>
      <scheme val="minor"/>
    </font>
    <font>
      <b/>
      <sz val="10"/>
      <color theme="1"/>
      <name val="Arial"/>
      <family val="2"/>
    </font>
    <font>
      <b/>
      <sz val="10"/>
      <color theme="1"/>
      <name val="Calibri"/>
      <family val="2"/>
    </font>
    <font>
      <u/>
      <sz val="9"/>
      <color theme="10"/>
      <name val="Calibri"/>
      <family val="2"/>
      <scheme val="minor"/>
    </font>
    <font>
      <b/>
      <vertAlign val="superscript"/>
      <sz val="10"/>
      <color indexed="8"/>
      <name val="Arial"/>
      <family val="2"/>
    </font>
    <font>
      <b/>
      <sz val="10"/>
      <color indexed="8"/>
      <name val="Arial"/>
      <family val="2"/>
    </font>
    <font>
      <sz val="11"/>
      <name val="Calibri"/>
      <family val="2"/>
      <scheme val="minor"/>
    </font>
    <font>
      <b/>
      <vertAlign val="superscript"/>
      <sz val="10"/>
      <color theme="1"/>
      <name val="Arial"/>
      <family val="2"/>
    </font>
    <font>
      <b/>
      <sz val="9"/>
      <color rgb="FFFFFFFF"/>
      <name val="Arial"/>
      <family val="2"/>
    </font>
    <font>
      <b/>
      <sz val="9"/>
      <color rgb="FFFFFFFF"/>
      <name val="Calibri"/>
      <family val="2"/>
    </font>
    <font>
      <sz val="9"/>
      <color rgb="FF000000"/>
      <name val="Arial"/>
      <family val="2"/>
    </font>
    <font>
      <i/>
      <sz val="9"/>
      <color rgb="FF000000"/>
      <name val="Arial"/>
      <family val="2"/>
    </font>
    <font>
      <b/>
      <sz val="9"/>
      <color rgb="FF000000"/>
      <name val="Arial"/>
      <family val="2"/>
    </font>
    <font>
      <i/>
      <sz val="9"/>
      <name val="Arial"/>
      <family val="2"/>
    </font>
    <font>
      <sz val="7.5"/>
      <name val="Arial"/>
      <family val="2"/>
    </font>
    <font>
      <b/>
      <sz val="8"/>
      <color rgb="FFFFFFFF"/>
      <name val="Arial"/>
      <family val="2"/>
    </font>
    <font>
      <sz val="8"/>
      <color rgb="FF000000"/>
      <name val="Arial"/>
      <family val="2"/>
    </font>
    <font>
      <i/>
      <sz val="11"/>
      <color theme="1"/>
      <name val="Arial"/>
      <family val="2"/>
    </font>
    <font>
      <i/>
      <sz val="8"/>
      <color theme="1"/>
      <name val="Arial"/>
      <family val="2"/>
    </font>
    <font>
      <i/>
      <sz val="9"/>
      <color theme="1"/>
      <name val="Arial"/>
      <family val="2"/>
    </font>
    <font>
      <b/>
      <sz val="9"/>
      <color theme="0"/>
      <name val="Arial"/>
      <family val="2"/>
    </font>
    <font>
      <sz val="11"/>
      <color rgb="FFFF0000"/>
      <name val="Calibri"/>
      <family val="2"/>
      <scheme val="minor"/>
    </font>
    <font>
      <sz val="9"/>
      <name val="Calibri"/>
      <family val="2"/>
      <scheme val="minor"/>
    </font>
  </fonts>
  <fills count="3">
    <fill>
      <patternFill patternType="none"/>
    </fill>
    <fill>
      <patternFill patternType="gray125"/>
    </fill>
    <fill>
      <patternFill patternType="solid">
        <fgColor rgb="FF000080"/>
        <bgColor indexed="64"/>
      </patternFill>
    </fill>
  </fills>
  <borders count="4">
    <border>
      <left/>
      <right/>
      <top/>
      <bottom/>
      <diagonal/>
    </border>
    <border>
      <left style="medium">
        <color rgb="FFFFFFFF"/>
      </left>
      <right style="medium">
        <color rgb="FFFFFFFF"/>
      </right>
      <top/>
      <bottom/>
      <diagonal/>
    </border>
    <border>
      <left style="medium">
        <color rgb="FFFFFFFF"/>
      </left>
      <right/>
      <top/>
      <bottom/>
      <diagonal/>
    </border>
    <border>
      <left/>
      <right style="medium">
        <color rgb="FFFFFFFF"/>
      </right>
      <top/>
      <bottom/>
      <diagonal/>
    </border>
  </borders>
  <cellStyleXfs count="2">
    <xf numFmtId="0" fontId="0" fillId="0" borderId="0"/>
    <xf numFmtId="0" fontId="5" fillId="0" borderId="0" applyNumberFormat="0" applyFill="0" applyBorder="0" applyAlignment="0" applyProtection="0"/>
  </cellStyleXfs>
  <cellXfs count="86">
    <xf numFmtId="0" fontId="0" fillId="0" borderId="0" xfId="0"/>
    <xf numFmtId="3" fontId="0" fillId="0" borderId="0" xfId="0" applyNumberFormat="1"/>
    <xf numFmtId="164" fontId="0" fillId="0" borderId="0" xfId="0" applyNumberFormat="1"/>
    <xf numFmtId="0" fontId="1" fillId="0" borderId="0" xfId="0" applyFont="1" applyFill="1" applyAlignment="1"/>
    <xf numFmtId="0" fontId="0" fillId="0" borderId="0" xfId="0" applyFill="1"/>
    <xf numFmtId="0" fontId="1" fillId="0" borderId="0" xfId="0" applyFont="1" applyAlignment="1">
      <alignment horizontal="left" vertical="center"/>
    </xf>
    <xf numFmtId="0" fontId="4" fillId="0" borderId="0" xfId="0" applyFont="1" applyAlignment="1">
      <alignment vertical="center"/>
    </xf>
    <xf numFmtId="0" fontId="0" fillId="0" borderId="0" xfId="0" applyAlignment="1">
      <alignment vertical="center"/>
    </xf>
    <xf numFmtId="165" fontId="0" fillId="0" borderId="0" xfId="0" applyNumberFormat="1"/>
    <xf numFmtId="0" fontId="8" fillId="0" borderId="0" xfId="1" applyFont="1"/>
    <xf numFmtId="0" fontId="6" fillId="0" borderId="0" xfId="0" applyFont="1"/>
    <xf numFmtId="0" fontId="6" fillId="0" borderId="0" xfId="0" applyFont="1" applyAlignment="1">
      <alignment horizontal="left" vertical="center"/>
    </xf>
    <xf numFmtId="0" fontId="6" fillId="0" borderId="0" xfId="0" applyFont="1" applyFill="1" applyAlignment="1"/>
    <xf numFmtId="3" fontId="11" fillId="0" borderId="0" xfId="0" applyNumberFormat="1" applyFont="1" applyFill="1" applyBorder="1"/>
    <xf numFmtId="0" fontId="0" fillId="0" borderId="0" xfId="0" applyAlignment="1">
      <alignment wrapText="1"/>
    </xf>
    <xf numFmtId="0" fontId="6"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left" vertical="center" wrapText="1"/>
    </xf>
    <xf numFmtId="0" fontId="6" fillId="0" borderId="0" xfId="0" applyFont="1" applyAlignment="1"/>
    <xf numFmtId="0" fontId="6" fillId="0" borderId="0" xfId="0" applyFont="1" applyAlignment="1">
      <alignment vertical="center"/>
    </xf>
    <xf numFmtId="0" fontId="13" fillId="2" borderId="3" xfId="0" applyFont="1" applyFill="1" applyBorder="1" applyAlignment="1">
      <alignment horizontal="center" vertical="center" wrapText="1"/>
    </xf>
    <xf numFmtId="0" fontId="15" fillId="0" borderId="0" xfId="0" applyFont="1" applyAlignment="1">
      <alignment vertical="center"/>
    </xf>
    <xf numFmtId="3" fontId="15" fillId="0" borderId="0" xfId="0" applyNumberFormat="1" applyFont="1" applyAlignment="1">
      <alignment horizontal="center" vertical="center"/>
    </xf>
    <xf numFmtId="164" fontId="15" fillId="0" borderId="0" xfId="0" applyNumberFormat="1" applyFont="1" applyAlignment="1">
      <alignment horizontal="center" vertical="center"/>
    </xf>
    <xf numFmtId="165" fontId="15" fillId="0" borderId="0" xfId="0" applyNumberFormat="1" applyFont="1" applyAlignment="1">
      <alignment horizontal="center" vertical="center"/>
    </xf>
    <xf numFmtId="3" fontId="16" fillId="0" borderId="0" xfId="0" applyNumberFormat="1" applyFont="1" applyAlignment="1">
      <alignment horizontal="center" vertical="center"/>
    </xf>
    <xf numFmtId="164" fontId="16" fillId="0" borderId="0" xfId="0" applyNumberFormat="1" applyFont="1" applyAlignment="1">
      <alignment horizontal="center" vertical="center"/>
    </xf>
    <xf numFmtId="165" fontId="16" fillId="0" borderId="0" xfId="0" applyNumberFormat="1" applyFont="1" applyAlignment="1">
      <alignment horizontal="center" vertical="center"/>
    </xf>
    <xf numFmtId="3" fontId="13" fillId="2" borderId="3" xfId="0" applyNumberFormat="1" applyFont="1" applyFill="1" applyBorder="1" applyAlignment="1">
      <alignment horizontal="center" vertical="center" wrapText="1"/>
    </xf>
    <xf numFmtId="164" fontId="13" fillId="2" borderId="3" xfId="0" applyNumberFormat="1" applyFont="1" applyFill="1" applyBorder="1" applyAlignment="1">
      <alignment horizontal="center" vertical="center" wrapText="1"/>
    </xf>
    <xf numFmtId="165" fontId="13"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0" xfId="0" applyFont="1" applyFill="1" applyAlignment="1">
      <alignment horizontal="center" vertical="center" wrapText="1"/>
    </xf>
    <xf numFmtId="164" fontId="13" fillId="2" borderId="1" xfId="0" applyNumberFormat="1" applyFont="1" applyFill="1" applyBorder="1" applyAlignment="1">
      <alignment horizontal="center" vertical="center" wrapText="1"/>
    </xf>
    <xf numFmtId="0" fontId="15" fillId="0" borderId="0" xfId="0" applyFont="1" applyAlignment="1">
      <alignment vertical="center" wrapText="1"/>
    </xf>
    <xf numFmtId="164" fontId="15" fillId="0" borderId="0" xfId="0" applyNumberFormat="1" applyFont="1" applyAlignment="1">
      <alignment horizontal="center" vertical="center" wrapText="1"/>
    </xf>
    <xf numFmtId="3" fontId="15" fillId="0" borderId="0" xfId="0" applyNumberFormat="1" applyFont="1" applyAlignment="1">
      <alignment horizontal="center" vertical="center" wrapText="1"/>
    </xf>
    <xf numFmtId="0" fontId="13" fillId="2" borderId="0" xfId="0" applyFont="1" applyFill="1" applyAlignment="1">
      <alignment vertical="center" wrapText="1"/>
    </xf>
    <xf numFmtId="3" fontId="13" fillId="2" borderId="1" xfId="0" applyNumberFormat="1" applyFont="1" applyFill="1" applyBorder="1" applyAlignment="1">
      <alignment horizontal="center" vertical="center" wrapText="1"/>
    </xf>
    <xf numFmtId="164" fontId="15" fillId="0" borderId="0" xfId="0" applyNumberFormat="1" applyFont="1" applyFill="1" applyBorder="1" applyAlignment="1">
      <alignment horizontal="center" vertical="center"/>
    </xf>
    <xf numFmtId="164" fontId="13" fillId="2" borderId="0" xfId="0" applyNumberFormat="1" applyFont="1" applyFill="1" applyAlignment="1">
      <alignment horizontal="center" vertical="center" wrapText="1"/>
    </xf>
    <xf numFmtId="165" fontId="15" fillId="0" borderId="0" xfId="0" applyNumberFormat="1" applyFont="1" applyAlignment="1">
      <alignment horizontal="center" vertical="center" wrapText="1"/>
    </xf>
    <xf numFmtId="0" fontId="17" fillId="0" borderId="0" xfId="0" applyFont="1" applyAlignment="1">
      <alignment vertical="center"/>
    </xf>
    <xf numFmtId="3" fontId="17" fillId="0" borderId="0" xfId="0" applyNumberFormat="1" applyFont="1" applyAlignment="1">
      <alignment horizontal="center" vertical="center"/>
    </xf>
    <xf numFmtId="165" fontId="17" fillId="0" borderId="0" xfId="0" applyNumberFormat="1" applyFont="1" applyAlignment="1">
      <alignment horizontal="center" vertical="center"/>
    </xf>
    <xf numFmtId="164" fontId="17" fillId="0" borderId="0" xfId="0" applyNumberFormat="1" applyFont="1" applyAlignment="1">
      <alignment horizontal="center" vertical="center" wrapText="1"/>
    </xf>
    <xf numFmtId="0" fontId="17" fillId="0" borderId="0" xfId="0" applyFont="1" applyAlignment="1">
      <alignment vertical="center" wrapText="1"/>
    </xf>
    <xf numFmtId="3" fontId="17" fillId="0" borderId="0" xfId="0" applyNumberFormat="1" applyFont="1" applyAlignment="1">
      <alignment horizontal="center" vertical="center" wrapText="1"/>
    </xf>
    <xf numFmtId="165" fontId="17" fillId="0" borderId="0" xfId="0" applyNumberFormat="1" applyFont="1" applyAlignment="1">
      <alignment horizontal="center" vertical="center" wrapText="1"/>
    </xf>
    <xf numFmtId="165" fontId="13" fillId="2" borderId="3" xfId="0" applyNumberFormat="1" applyFont="1" applyFill="1" applyBorder="1" applyAlignment="1">
      <alignment horizontal="center" vertical="center" wrapText="1"/>
    </xf>
    <xf numFmtId="0" fontId="16" fillId="0" borderId="0" xfId="0" applyFont="1" applyAlignment="1">
      <alignment horizontal="left" vertical="center"/>
    </xf>
    <xf numFmtId="3" fontId="18" fillId="0" borderId="0" xfId="0" applyNumberFormat="1" applyFont="1" applyAlignment="1">
      <alignment horizontal="center" vertical="center"/>
    </xf>
    <xf numFmtId="3" fontId="2" fillId="0" borderId="0" xfId="0" applyNumberFormat="1" applyFont="1" applyAlignment="1">
      <alignment horizontal="center" vertical="center"/>
    </xf>
    <xf numFmtId="164"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3" fontId="20" fillId="2" borderId="1" xfId="0" applyNumberFormat="1" applyFont="1" applyFill="1" applyBorder="1" applyAlignment="1">
      <alignment horizontal="center" vertical="center" wrapText="1"/>
    </xf>
    <xf numFmtId="165" fontId="20" fillId="2" borderId="1" xfId="0" applyNumberFormat="1" applyFont="1" applyFill="1" applyBorder="1" applyAlignment="1">
      <alignment horizontal="center" vertical="center" wrapText="1"/>
    </xf>
    <xf numFmtId="164" fontId="20" fillId="2" borderId="3" xfId="0" applyNumberFormat="1" applyFont="1" applyFill="1" applyBorder="1" applyAlignment="1">
      <alignment horizontal="center" vertical="center" wrapText="1"/>
    </xf>
    <xf numFmtId="3" fontId="21" fillId="0" borderId="0" xfId="0" applyNumberFormat="1" applyFont="1" applyAlignment="1">
      <alignment horizontal="center" vertical="center"/>
    </xf>
    <xf numFmtId="164" fontId="21" fillId="0" borderId="0" xfId="0" applyNumberFormat="1" applyFont="1" applyAlignment="1">
      <alignment horizontal="center" vertical="center" wrapText="1"/>
    </xf>
    <xf numFmtId="3" fontId="21" fillId="0" borderId="0" xfId="0" applyNumberFormat="1" applyFont="1" applyAlignment="1">
      <alignment horizontal="center" vertical="center" wrapText="1"/>
    </xf>
    <xf numFmtId="165" fontId="19" fillId="0" borderId="0" xfId="0" applyNumberFormat="1" applyFont="1" applyAlignment="1">
      <alignment horizontal="center" vertical="center"/>
    </xf>
    <xf numFmtId="0" fontId="23" fillId="0" borderId="0" xfId="0" applyFont="1"/>
    <xf numFmtId="0" fontId="24" fillId="0" borderId="0" xfId="0" applyFont="1"/>
    <xf numFmtId="164" fontId="0" fillId="0" borderId="0" xfId="0" applyNumberFormat="1" applyFill="1"/>
    <xf numFmtId="0" fontId="13" fillId="2" borderId="1" xfId="0" applyFont="1" applyFill="1" applyBorder="1" applyAlignment="1">
      <alignment horizontal="center" vertical="center" wrapText="1"/>
    </xf>
    <xf numFmtId="0" fontId="13" fillId="2" borderId="3" xfId="0" applyFont="1" applyFill="1" applyBorder="1" applyAlignment="1">
      <alignment horizontal="center" vertical="center" wrapText="1"/>
    </xf>
    <xf numFmtId="164" fontId="15" fillId="0" borderId="0" xfId="0" applyNumberFormat="1" applyFont="1" applyFill="1" applyAlignment="1">
      <alignment horizontal="center" vertical="center"/>
    </xf>
    <xf numFmtId="0" fontId="25" fillId="2" borderId="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20" fillId="2" borderId="0" xfId="0" applyFont="1" applyFill="1" applyAlignment="1">
      <alignment vertical="center" wrapText="1"/>
    </xf>
    <xf numFmtId="0" fontId="21" fillId="0" borderId="0" xfId="0" applyFont="1" applyFill="1" applyBorder="1" applyAlignment="1">
      <alignment vertical="center"/>
    </xf>
    <xf numFmtId="0" fontId="26" fillId="0" borderId="0" xfId="0" applyFont="1"/>
    <xf numFmtId="0" fontId="27" fillId="0" borderId="0" xfId="0" applyFont="1"/>
    <xf numFmtId="0" fontId="11" fillId="0" borderId="0" xfId="0" applyFont="1"/>
    <xf numFmtId="0" fontId="5" fillId="0" borderId="0" xfId="1" applyFill="1" applyAlignment="1">
      <alignment horizontal="left"/>
    </xf>
    <xf numFmtId="0" fontId="5" fillId="0" borderId="0" xfId="1" applyAlignment="1">
      <alignment horizontal="left" vertical="center"/>
    </xf>
    <xf numFmtId="0" fontId="6" fillId="0" borderId="0" xfId="0" applyFont="1" applyFill="1" applyAlignment="1">
      <alignment horizontal="left"/>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3" xfId="0" applyFont="1" applyFill="1" applyBorder="1" applyAlignment="1">
      <alignment horizontal="center" vertical="center"/>
    </xf>
    <xf numFmtId="0" fontId="13" fillId="2" borderId="0"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cellXfs>
  <cellStyles count="2">
    <cellStyle name="Lien hypertexte" xfId="1" builtinId="8"/>
    <cellStyle name="Normal"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workbookViewId="0"/>
  </sheetViews>
  <sheetFormatPr baseColWidth="10" defaultRowHeight="15" x14ac:dyDescent="0.25"/>
  <sheetData>
    <row r="1" spans="1:13" ht="15.75" x14ac:dyDescent="0.25">
      <c r="A1" s="6" t="s">
        <v>120</v>
      </c>
    </row>
    <row r="3" spans="1:13" x14ac:dyDescent="0.25">
      <c r="A3" s="7" t="s">
        <v>40</v>
      </c>
      <c r="B3" s="75" t="s">
        <v>121</v>
      </c>
      <c r="C3" s="75"/>
      <c r="D3" s="75"/>
      <c r="E3" s="75"/>
      <c r="F3" s="75"/>
      <c r="G3" s="75"/>
      <c r="H3" s="7"/>
      <c r="I3" s="7"/>
      <c r="J3" s="7"/>
      <c r="K3" s="7"/>
      <c r="L3" s="7"/>
      <c r="M3" s="7"/>
    </row>
    <row r="4" spans="1:13" x14ac:dyDescent="0.25">
      <c r="A4" s="7" t="s">
        <v>41</v>
      </c>
      <c r="B4" s="76" t="s">
        <v>42</v>
      </c>
      <c r="C4" s="76"/>
      <c r="D4" s="76"/>
      <c r="E4" s="76"/>
      <c r="F4" s="76"/>
      <c r="G4" s="76"/>
      <c r="H4" s="76"/>
      <c r="I4" s="7"/>
      <c r="J4" s="7"/>
      <c r="K4" s="7"/>
      <c r="L4" s="7"/>
      <c r="M4" s="7"/>
    </row>
    <row r="5" spans="1:13" x14ac:dyDescent="0.25">
      <c r="A5" s="7" t="s">
        <v>43</v>
      </c>
      <c r="B5" s="76" t="s">
        <v>44</v>
      </c>
      <c r="C5" s="76"/>
      <c r="D5" s="76"/>
      <c r="E5" s="76"/>
      <c r="F5" s="76"/>
      <c r="G5" s="76"/>
      <c r="H5" s="76"/>
      <c r="I5" s="76"/>
      <c r="J5" s="7"/>
      <c r="K5" s="7"/>
      <c r="L5" s="7"/>
      <c r="M5" s="7"/>
    </row>
    <row r="6" spans="1:13" x14ac:dyDescent="0.25">
      <c r="A6" s="7" t="s">
        <v>45</v>
      </c>
      <c r="B6" s="76" t="s">
        <v>46</v>
      </c>
      <c r="C6" s="76"/>
      <c r="D6" s="76"/>
      <c r="E6" s="76"/>
      <c r="F6" s="76"/>
      <c r="G6" s="76"/>
      <c r="H6" s="7"/>
      <c r="I6" s="7"/>
      <c r="J6" s="7"/>
      <c r="K6" s="7"/>
      <c r="L6" s="7"/>
      <c r="M6" s="7"/>
    </row>
    <row r="7" spans="1:13" x14ac:dyDescent="0.25">
      <c r="A7" s="7" t="s">
        <v>47</v>
      </c>
      <c r="B7" s="76" t="s">
        <v>48</v>
      </c>
      <c r="C7" s="76"/>
      <c r="D7" s="76"/>
      <c r="E7" s="76"/>
      <c r="F7" s="76"/>
      <c r="G7" s="76"/>
      <c r="H7" s="7"/>
      <c r="I7" s="7"/>
      <c r="J7" s="7"/>
      <c r="K7" s="7"/>
      <c r="L7" s="7"/>
      <c r="M7" s="7"/>
    </row>
    <row r="8" spans="1:13" x14ac:dyDescent="0.25">
      <c r="A8" s="7"/>
      <c r="B8" s="7"/>
      <c r="C8" s="7"/>
      <c r="D8" s="7"/>
      <c r="E8" s="7"/>
      <c r="F8" s="7"/>
      <c r="G8" s="7"/>
      <c r="H8" s="7"/>
      <c r="I8" s="7"/>
      <c r="J8" s="7"/>
      <c r="K8" s="7"/>
      <c r="L8" s="7"/>
      <c r="M8" s="7"/>
    </row>
    <row r="9" spans="1:13" x14ac:dyDescent="0.25">
      <c r="A9" s="7" t="s">
        <v>49</v>
      </c>
      <c r="B9" s="76" t="s">
        <v>50</v>
      </c>
      <c r="C9" s="76"/>
      <c r="D9" s="76"/>
      <c r="E9" s="76"/>
      <c r="F9" s="76"/>
      <c r="G9" s="76"/>
      <c r="H9" s="76"/>
      <c r="I9" s="76"/>
      <c r="J9" s="76"/>
      <c r="K9" s="76"/>
      <c r="L9" s="76"/>
      <c r="M9" s="7"/>
    </row>
    <row r="10" spans="1:13" x14ac:dyDescent="0.25">
      <c r="A10" s="7" t="s">
        <v>51</v>
      </c>
      <c r="B10" s="76" t="s">
        <v>52</v>
      </c>
      <c r="C10" s="76"/>
      <c r="D10" s="76"/>
      <c r="E10" s="76"/>
      <c r="F10" s="76"/>
      <c r="G10" s="76"/>
      <c r="H10" s="7"/>
      <c r="I10" s="7"/>
      <c r="J10" s="7"/>
      <c r="K10" s="7"/>
      <c r="L10" s="7"/>
      <c r="M10" s="7"/>
    </row>
    <row r="11" spans="1:13" x14ac:dyDescent="0.25">
      <c r="A11" s="7" t="s">
        <v>53</v>
      </c>
      <c r="B11" s="76" t="s">
        <v>54</v>
      </c>
      <c r="C11" s="76"/>
      <c r="D11" s="76"/>
      <c r="E11" s="76"/>
      <c r="F11" s="76"/>
      <c r="G11" s="76"/>
      <c r="H11" s="76"/>
      <c r="I11" s="76"/>
      <c r="J11" s="76"/>
      <c r="K11" s="76"/>
      <c r="L11" s="76"/>
      <c r="M11" s="76"/>
    </row>
    <row r="12" spans="1:13" x14ac:dyDescent="0.25">
      <c r="A12" s="7" t="s">
        <v>55</v>
      </c>
      <c r="B12" s="76" t="s">
        <v>56</v>
      </c>
      <c r="C12" s="76"/>
      <c r="D12" s="76"/>
      <c r="E12" s="76"/>
      <c r="F12" s="76"/>
      <c r="G12" s="76"/>
      <c r="H12" s="76"/>
      <c r="I12" s="76"/>
      <c r="J12" s="76"/>
      <c r="K12" s="7"/>
      <c r="L12" s="7"/>
      <c r="M12" s="7"/>
    </row>
  </sheetData>
  <mergeCells count="9">
    <mergeCell ref="B3:G3"/>
    <mergeCell ref="B10:G10"/>
    <mergeCell ref="B11:M11"/>
    <mergeCell ref="B12:J12"/>
    <mergeCell ref="B4:H4"/>
    <mergeCell ref="B5:I5"/>
    <mergeCell ref="B6:G6"/>
    <mergeCell ref="B7:G7"/>
    <mergeCell ref="B9:L9"/>
  </mergeCells>
  <hyperlinks>
    <hyperlink ref="B4" location="'Tableau 2'!A1" display="Répartition des effectifs selon le régime d’inscription et le type d’école, en %"/>
    <hyperlink ref="B5" location="'Tableau 3'!A1" display="Répartition des effectifs et part des femmes en cycle ingénieur, selon le domaine de formation"/>
    <hyperlink ref="B6" location="'Tableau 4'!A1" display="Provenance des nouveaux entrants en 1ère année du cycle ingénieur, en %"/>
    <hyperlink ref="B7" location="'Tableau 5'!A1" display=" Répartition des effectifs en cycle ingénieur selon l’origine sociale"/>
    <hyperlink ref="B9" location="'Annexe 1'!A1" display="Répartition des nouveaux entrants en 1ère année du cycle ingénieur par provenance selon le type d'école et la série du baccalauréat"/>
    <hyperlink ref="B10" location="'Annexe 2'!A1" display="Caractéristiques des nouveaux entrants en 1ère année du cycle ingénieur"/>
    <hyperlink ref="B11" location="'Annexe 3'!A1" display="Répartition des nouveaux entrants en 1ère année du cycle ingénieur par provenance selon la catégorie socio-professionnelle des parents, en %"/>
    <hyperlink ref="B12" location="'Annexe 4'!A1" display="Répartition des effectifs et part des femmes en cycle ingénieur, selon le domaine de formation détaillé"/>
    <hyperlink ref="B4:H4" location="Tableau2!A1" display="Répartition des effectifs selon le régime d’inscription et le type d’école, en %"/>
    <hyperlink ref="B5:I5" location="Tableau3!A1" display="Répartition des effectifs et part des femmes en cycle ingénieur, selon le domaine de formation"/>
    <hyperlink ref="B6:G6" location="Tableau4!A1" display="Provenance des nouveaux entrants en 1ère année du cycle ingénieur, en %"/>
    <hyperlink ref="B7:G7" location="Tableau5!A1" display=" Répartition des effectifs en cycle ingénieur selon l’origine sociale"/>
    <hyperlink ref="B9:L9" location="Annexe1!A1" display="Répartition des nouveaux entrants en 1ère année du cycle ingénieur par provenance selon le type d'école et la série du baccalauréat"/>
    <hyperlink ref="B10:G10" location="Annexe2!A1" display="Caractéristiques des nouveaux entrants en 1ère année du cycle ingénieur"/>
    <hyperlink ref="B11:M11" location="Annexe3!A1" display="Répartition des nouveaux entrants en 1ère année du cycle ingénieur par provenance selon la catégorie socio-professionnelle des parents, en %"/>
    <hyperlink ref="B12:J12" location="Annexe4!A1" display="Répartition des effectifs et part des femmes en cycle ingénieur, selon le domaine de formation détaillé"/>
    <hyperlink ref="B3:G3" location="Tableau1!A1" display="Évolution des effectifs par type d’école en 2022-2023"/>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workbookViewId="0">
      <selection activeCell="A2" sqref="A2"/>
    </sheetView>
  </sheetViews>
  <sheetFormatPr baseColWidth="10" defaultRowHeight="15" x14ac:dyDescent="0.25"/>
  <cols>
    <col min="1" max="1" width="42.42578125" bestFit="1" customWidth="1"/>
    <col min="2" max="3" width="11.42578125" customWidth="1"/>
    <col min="4" max="7" width="6.7109375" bestFit="1" customWidth="1"/>
  </cols>
  <sheetData>
    <row r="1" spans="1:7" x14ac:dyDescent="0.25">
      <c r="A1" s="11" t="s">
        <v>65</v>
      </c>
      <c r="B1" s="17"/>
      <c r="C1" s="17"/>
      <c r="D1" s="17"/>
      <c r="E1" s="17"/>
      <c r="F1" s="17"/>
      <c r="G1" s="17"/>
    </row>
    <row r="2" spans="1:7" x14ac:dyDescent="0.25">
      <c r="A2" s="9" t="s">
        <v>101</v>
      </c>
    </row>
    <row r="3" spans="1:7" ht="30.75" customHeight="1" x14ac:dyDescent="0.25">
      <c r="A3" s="81" t="s">
        <v>12</v>
      </c>
      <c r="B3" s="78" t="s">
        <v>1</v>
      </c>
      <c r="C3" s="78" t="s">
        <v>115</v>
      </c>
      <c r="D3" s="79" t="s">
        <v>2</v>
      </c>
      <c r="E3" s="80"/>
      <c r="F3" s="79" t="s">
        <v>13</v>
      </c>
      <c r="G3" s="80"/>
    </row>
    <row r="4" spans="1:7" ht="29.25" customHeight="1" x14ac:dyDescent="0.25">
      <c r="A4" s="81"/>
      <c r="B4" s="78"/>
      <c r="C4" s="78"/>
      <c r="D4" s="20" t="s">
        <v>117</v>
      </c>
      <c r="E4" s="68" t="s">
        <v>119</v>
      </c>
      <c r="F4" s="66" t="s">
        <v>117</v>
      </c>
      <c r="G4" s="68" t="s">
        <v>119</v>
      </c>
    </row>
    <row r="5" spans="1:7" x14ac:dyDescent="0.25">
      <c r="A5" s="21" t="s">
        <v>125</v>
      </c>
      <c r="B5" s="22">
        <v>2355</v>
      </c>
      <c r="C5" s="24">
        <v>4.3420469649977846</v>
      </c>
      <c r="D5" s="24">
        <f>B5/B$53*100</f>
        <v>1.4648619733028128</v>
      </c>
      <c r="E5" s="35">
        <v>2.2039401858099779</v>
      </c>
      <c r="F5" s="35">
        <v>60.594479830148614</v>
      </c>
      <c r="G5" s="35">
        <v>57.302652604666029</v>
      </c>
    </row>
    <row r="6" spans="1:7" x14ac:dyDescent="0.25">
      <c r="A6" s="34" t="s">
        <v>66</v>
      </c>
      <c r="B6" s="22">
        <v>2070</v>
      </c>
      <c r="C6" s="24">
        <v>5.2899287894201423</v>
      </c>
      <c r="D6" s="24">
        <f t="shared" ref="D6:D52" si="0">B6/B$53*100</f>
        <v>1.2875856835400519</v>
      </c>
      <c r="E6" s="35">
        <v>0.4613553281257704</v>
      </c>
      <c r="F6" s="35">
        <v>52.077294685990339</v>
      </c>
      <c r="G6" s="35">
        <v>47.480916030534353</v>
      </c>
    </row>
    <row r="7" spans="1:7" x14ac:dyDescent="0.25">
      <c r="A7" s="34" t="s">
        <v>67</v>
      </c>
      <c r="B7" s="36">
        <v>123</v>
      </c>
      <c r="C7" s="41">
        <v>-6.8181818181818175</v>
      </c>
      <c r="D7" s="41">
        <f t="shared" si="0"/>
        <v>7.6508714529191488E-2</v>
      </c>
      <c r="E7" s="35">
        <v>7.4662083635620866E-2</v>
      </c>
      <c r="F7" s="35">
        <v>65.040650406504056</v>
      </c>
      <c r="G7" s="35">
        <v>57.547169811320757</v>
      </c>
    </row>
    <row r="8" spans="1:7" x14ac:dyDescent="0.25">
      <c r="A8" s="21" t="s">
        <v>68</v>
      </c>
      <c r="B8" s="22">
        <v>2195</v>
      </c>
      <c r="C8" s="24">
        <v>-11.847389558232932</v>
      </c>
      <c r="D8" s="24">
        <f t="shared" si="0"/>
        <v>1.3653384422079295</v>
      </c>
      <c r="E8" s="35">
        <v>1.5333901516485529</v>
      </c>
      <c r="F8" s="35">
        <v>68.747152619589983</v>
      </c>
      <c r="G8" s="35">
        <v>68.902158934313277</v>
      </c>
    </row>
    <row r="9" spans="1:7" x14ac:dyDescent="0.25">
      <c r="A9" s="34" t="s">
        <v>69</v>
      </c>
      <c r="B9" s="22">
        <v>2543</v>
      </c>
      <c r="C9" s="41">
        <v>8.721675929884567</v>
      </c>
      <c r="D9" s="41">
        <f t="shared" si="0"/>
        <v>1.5818021223393006</v>
      </c>
      <c r="E9" s="35">
        <v>1.1502187035563101</v>
      </c>
      <c r="F9" s="35">
        <v>39.087691702713329</v>
      </c>
      <c r="G9" s="35">
        <v>33.006736068585425</v>
      </c>
    </row>
    <row r="10" spans="1:7" x14ac:dyDescent="0.25">
      <c r="A10" s="34" t="s">
        <v>70</v>
      </c>
      <c r="B10" s="22">
        <v>293</v>
      </c>
      <c r="C10" s="24">
        <v>2.807017543859649</v>
      </c>
      <c r="D10" s="24">
        <f t="shared" si="0"/>
        <v>0.18225246631750494</v>
      </c>
      <c r="E10" s="35">
        <v>0.21976009522937462</v>
      </c>
      <c r="F10" s="35">
        <v>68.25938566552901</v>
      </c>
      <c r="G10" s="35">
        <v>73.397435897435898</v>
      </c>
    </row>
    <row r="11" spans="1:7" x14ac:dyDescent="0.25">
      <c r="A11" s="21" t="s">
        <v>71</v>
      </c>
      <c r="B11" s="36">
        <v>2146</v>
      </c>
      <c r="C11" s="24">
        <v>9.9385245901639347</v>
      </c>
      <c r="D11" s="24">
        <f t="shared" si="0"/>
        <v>1.3348593608101216</v>
      </c>
      <c r="E11" s="35">
        <v>1.2544638769343466</v>
      </c>
      <c r="F11" s="35">
        <v>73.019571295433366</v>
      </c>
      <c r="G11" s="35">
        <v>73.554183043234133</v>
      </c>
    </row>
    <row r="12" spans="1:7" x14ac:dyDescent="0.25">
      <c r="A12" s="42" t="s">
        <v>14</v>
      </c>
      <c r="B12" s="43">
        <v>11725</v>
      </c>
      <c r="C12" s="44">
        <v>2.6617634182646004</v>
      </c>
      <c r="D12" s="44">
        <f t="shared" si="0"/>
        <v>7.2932087630469127</v>
      </c>
      <c r="E12" s="45">
        <v>6.897790424939954</v>
      </c>
      <c r="F12" s="45">
        <v>58.464818763326221</v>
      </c>
      <c r="G12" s="45">
        <v>58.643929337281733</v>
      </c>
    </row>
    <row r="13" spans="1:7" x14ac:dyDescent="0.25">
      <c r="A13" s="34" t="s">
        <v>72</v>
      </c>
      <c r="B13" s="36">
        <v>1081</v>
      </c>
      <c r="C13" s="41">
        <v>0.65176908752327745</v>
      </c>
      <c r="D13" s="41">
        <f t="shared" si="0"/>
        <v>0.67240585695980493</v>
      </c>
      <c r="E13" s="35">
        <v>1.1319053622871955</v>
      </c>
      <c r="F13" s="35">
        <v>34.22756706753006</v>
      </c>
      <c r="G13" s="35">
        <v>31.736154324828874</v>
      </c>
    </row>
    <row r="14" spans="1:7" x14ac:dyDescent="0.25">
      <c r="A14" s="34" t="s">
        <v>73</v>
      </c>
      <c r="B14" s="22">
        <v>1927</v>
      </c>
      <c r="C14" s="24">
        <v>3.1032637774210809</v>
      </c>
      <c r="D14" s="24">
        <f t="shared" si="0"/>
        <v>1.1986365276240001</v>
      </c>
      <c r="E14" s="35">
        <v>1.4340754932275854</v>
      </c>
      <c r="F14" s="35">
        <v>33.419823559937726</v>
      </c>
      <c r="G14" s="35">
        <v>29.125736738703338</v>
      </c>
    </row>
    <row r="15" spans="1:7" x14ac:dyDescent="0.25">
      <c r="A15" s="21" t="s">
        <v>74</v>
      </c>
      <c r="B15" s="36">
        <v>7288</v>
      </c>
      <c r="C15" s="41">
        <v>0.74647497926458395</v>
      </c>
      <c r="D15" s="41">
        <f t="shared" si="0"/>
        <v>4.5332968413719321</v>
      </c>
      <c r="E15" s="35">
        <v>4.0549963725497102</v>
      </c>
      <c r="F15" s="35">
        <v>33.08177826564215</v>
      </c>
      <c r="G15" s="35">
        <v>25.099878408893524</v>
      </c>
    </row>
    <row r="16" spans="1:7" x14ac:dyDescent="0.25">
      <c r="A16" s="46" t="s">
        <v>15</v>
      </c>
      <c r="B16" s="43">
        <v>10296</v>
      </c>
      <c r="C16" s="44">
        <v>1.1693033310405818</v>
      </c>
      <c r="D16" s="44">
        <f t="shared" si="0"/>
        <v>6.404339225955737</v>
      </c>
      <c r="E16" s="45">
        <v>6.6209772280644907</v>
      </c>
      <c r="F16" s="45">
        <v>33.265345765345764</v>
      </c>
      <c r="G16" s="45">
        <v>27.106382978723403</v>
      </c>
    </row>
    <row r="17" spans="1:7" x14ac:dyDescent="0.25">
      <c r="A17" s="34" t="s">
        <v>75</v>
      </c>
      <c r="B17" s="36">
        <v>2468</v>
      </c>
      <c r="C17" s="41">
        <v>2.6622296173044924</v>
      </c>
      <c r="D17" s="41">
        <f t="shared" si="0"/>
        <v>1.5351504671385741</v>
      </c>
      <c r="E17" s="35">
        <v>1.5841040197784084</v>
      </c>
      <c r="F17" s="35">
        <v>59.764991896272292</v>
      </c>
      <c r="G17" s="35">
        <v>57.003112494441979</v>
      </c>
    </row>
    <row r="18" spans="1:7" x14ac:dyDescent="0.25">
      <c r="A18" s="34" t="s">
        <v>76</v>
      </c>
      <c r="B18" s="22">
        <v>2739</v>
      </c>
      <c r="C18" s="24">
        <v>7.3696589572716578</v>
      </c>
      <c r="D18" s="24">
        <f t="shared" si="0"/>
        <v>1.7037184479305325</v>
      </c>
      <c r="E18" s="35">
        <v>1.4291449782705161</v>
      </c>
      <c r="F18" s="35">
        <v>66.922234392113907</v>
      </c>
      <c r="G18" s="35">
        <v>61.606702809265649</v>
      </c>
    </row>
    <row r="19" spans="1:7" x14ac:dyDescent="0.25">
      <c r="A19" s="46" t="s">
        <v>16</v>
      </c>
      <c r="B19" s="47">
        <v>5207</v>
      </c>
      <c r="C19" s="48">
        <v>5.0857719475277499</v>
      </c>
      <c r="D19" s="48">
        <f t="shared" si="0"/>
        <v>3.2388689150691068</v>
      </c>
      <c r="E19" s="45">
        <v>3.0132489980489248</v>
      </c>
      <c r="F19" s="45">
        <v>63.529863645093144</v>
      </c>
      <c r="G19" s="45">
        <v>59.186535764375883</v>
      </c>
    </row>
    <row r="20" spans="1:7" x14ac:dyDescent="0.25">
      <c r="A20" s="34" t="s">
        <v>77</v>
      </c>
      <c r="B20" s="22">
        <v>5633</v>
      </c>
      <c r="C20" s="24">
        <v>-5.1843124053189698</v>
      </c>
      <c r="D20" s="24">
        <f t="shared" si="0"/>
        <v>3.5038503166092334</v>
      </c>
      <c r="E20" s="35">
        <v>4.3923844674691663</v>
      </c>
      <c r="F20" s="35">
        <v>23.007278537191549</v>
      </c>
      <c r="G20" s="35">
        <v>18.489416292495189</v>
      </c>
    </row>
    <row r="21" spans="1:7" x14ac:dyDescent="0.25">
      <c r="A21" s="34" t="s">
        <v>78</v>
      </c>
      <c r="B21" s="36">
        <v>13804</v>
      </c>
      <c r="C21" s="41">
        <v>5.1492992078001221</v>
      </c>
      <c r="D21" s="41">
        <f t="shared" si="0"/>
        <v>8.5863926452110526</v>
      </c>
      <c r="E21" s="35">
        <v>7.6648376804040197</v>
      </c>
      <c r="F21" s="35">
        <v>18.574326282237035</v>
      </c>
      <c r="G21" s="35">
        <v>17.726520860136006</v>
      </c>
    </row>
    <row r="22" spans="1:7" x14ac:dyDescent="0.25">
      <c r="A22" s="46" t="s">
        <v>58</v>
      </c>
      <c r="B22" s="43">
        <v>19437</v>
      </c>
      <c r="C22" s="44">
        <v>1.9298337616026011</v>
      </c>
      <c r="D22" s="44">
        <f t="shared" si="0"/>
        <v>12.090242961820286</v>
      </c>
      <c r="E22" s="45">
        <v>12.057222147873187</v>
      </c>
      <c r="F22" s="45">
        <v>19.859031743581827</v>
      </c>
      <c r="G22" s="45">
        <v>18.004439771001284</v>
      </c>
    </row>
    <row r="23" spans="1:7" ht="24" x14ac:dyDescent="0.25">
      <c r="A23" s="34" t="s">
        <v>126</v>
      </c>
      <c r="B23" s="36">
        <v>35766</v>
      </c>
      <c r="C23" s="41">
        <v>4.4262773722627742</v>
      </c>
      <c r="D23" s="41">
        <f t="shared" si="0"/>
        <v>22.247241332122464</v>
      </c>
      <c r="E23" s="35">
        <v>16.609496171807315</v>
      </c>
      <c r="F23" s="35">
        <v>28.91293407146452</v>
      </c>
      <c r="G23" s="35">
        <v>28.883423094864508</v>
      </c>
    </row>
    <row r="24" spans="1:7" x14ac:dyDescent="0.25">
      <c r="A24" s="34" t="s">
        <v>79</v>
      </c>
      <c r="B24" s="22">
        <v>1071</v>
      </c>
      <c r="C24" s="24">
        <v>9.3457943925233655E-2</v>
      </c>
      <c r="D24" s="24">
        <f t="shared" si="0"/>
        <v>0.66618563626637473</v>
      </c>
      <c r="E24" s="35">
        <v>0.64378438153733453</v>
      </c>
      <c r="F24" s="35">
        <v>69.467787114845933</v>
      </c>
      <c r="G24" s="35">
        <v>68.927789934354493</v>
      </c>
    </row>
    <row r="25" spans="1:7" x14ac:dyDescent="0.25">
      <c r="A25" s="34" t="s">
        <v>80</v>
      </c>
      <c r="B25" s="36">
        <v>1566</v>
      </c>
      <c r="C25" s="41">
        <v>6.3858695652173916</v>
      </c>
      <c r="D25" s="41">
        <f t="shared" si="0"/>
        <v>0.97408656059116971</v>
      </c>
      <c r="E25" s="35">
        <v>1.8207687377177353</v>
      </c>
      <c r="F25" s="35">
        <v>35.376756066411239</v>
      </c>
      <c r="G25" s="35">
        <v>32.224371373307541</v>
      </c>
    </row>
    <row r="26" spans="1:7" x14ac:dyDescent="0.25">
      <c r="A26" s="34" t="s">
        <v>81</v>
      </c>
      <c r="B26" s="22">
        <v>501</v>
      </c>
      <c r="C26" s="24">
        <v>6.8230277185501063</v>
      </c>
      <c r="D26" s="24">
        <f t="shared" si="0"/>
        <v>0.31163305674085318</v>
      </c>
      <c r="E26" s="35">
        <v>0.31484859797285397</v>
      </c>
      <c r="F26" s="35">
        <v>64.670658682634723</v>
      </c>
      <c r="G26" s="35">
        <v>63.982102908277405</v>
      </c>
    </row>
    <row r="27" spans="1:7" x14ac:dyDescent="0.25">
      <c r="A27" s="46" t="s">
        <v>17</v>
      </c>
      <c r="B27" s="47">
        <v>38904</v>
      </c>
      <c r="C27" s="48">
        <v>4.4094361396634554</v>
      </c>
      <c r="D27" s="48">
        <f t="shared" si="0"/>
        <v>24.199146585720861</v>
      </c>
      <c r="E27" s="45">
        <v>19.388897889035238</v>
      </c>
      <c r="F27" s="45">
        <v>30.750051408595517</v>
      </c>
      <c r="G27" s="45">
        <v>31.096741381189378</v>
      </c>
    </row>
    <row r="28" spans="1:7" x14ac:dyDescent="0.25">
      <c r="A28" s="34" t="s">
        <v>82</v>
      </c>
      <c r="B28" s="22">
        <v>533</v>
      </c>
      <c r="C28" s="24">
        <v>0.75614366729678639</v>
      </c>
      <c r="D28" s="24">
        <f t="shared" si="0"/>
        <v>0.33153776295982978</v>
      </c>
      <c r="E28" s="35">
        <v>0.53390433392264725</v>
      </c>
      <c r="F28" s="35">
        <v>15.0093808630394</v>
      </c>
      <c r="G28" s="35">
        <v>14.379947229551451</v>
      </c>
    </row>
    <row r="29" spans="1:7" x14ac:dyDescent="0.25">
      <c r="A29" s="21" t="s">
        <v>83</v>
      </c>
      <c r="B29" s="36">
        <v>16426</v>
      </c>
      <c r="C29" s="41">
        <v>-1.1315757794631034</v>
      </c>
      <c r="D29" s="41">
        <f t="shared" si="0"/>
        <v>10.217334511028451</v>
      </c>
      <c r="E29" s="35">
        <v>10.23504469159629</v>
      </c>
      <c r="F29" s="35">
        <v>17.715816388652136</v>
      </c>
      <c r="G29" s="35">
        <v>15.773174592251049</v>
      </c>
    </row>
    <row r="30" spans="1:7" x14ac:dyDescent="0.25">
      <c r="A30" s="46" t="s">
        <v>18</v>
      </c>
      <c r="B30" s="43">
        <v>16959</v>
      </c>
      <c r="C30" s="44">
        <v>-1.0733243889634254</v>
      </c>
      <c r="D30" s="44">
        <f t="shared" si="0"/>
        <v>10.548872273988282</v>
      </c>
      <c r="E30" s="45">
        <v>10.768949025518937</v>
      </c>
      <c r="F30" s="45">
        <v>17.630756530455805</v>
      </c>
      <c r="G30" s="45">
        <v>15.704100987638171</v>
      </c>
    </row>
    <row r="31" spans="1:7" x14ac:dyDescent="0.25">
      <c r="A31" s="42" t="s">
        <v>19</v>
      </c>
      <c r="B31" s="47">
        <v>27131</v>
      </c>
      <c r="C31" s="48">
        <v>-0.68089468096789552</v>
      </c>
      <c r="D31" s="48">
        <f t="shared" si="0"/>
        <v>16.876080763345485</v>
      </c>
      <c r="E31" s="45">
        <v>20.268642629232321</v>
      </c>
      <c r="F31" s="45">
        <v>22.936861892300321</v>
      </c>
      <c r="G31" s="45">
        <v>20.781206561023076</v>
      </c>
    </row>
    <row r="32" spans="1:7" x14ac:dyDescent="0.25">
      <c r="A32" s="21" t="s">
        <v>84</v>
      </c>
      <c r="B32" s="36">
        <v>3396</v>
      </c>
      <c r="C32" s="41">
        <v>0.29533372711163614</v>
      </c>
      <c r="D32" s="41">
        <f t="shared" si="0"/>
        <v>2.112386947488897</v>
      </c>
      <c r="E32" s="35">
        <v>2.3553774309199635</v>
      </c>
      <c r="F32" s="35">
        <v>36.77856301531213</v>
      </c>
      <c r="G32" s="35">
        <v>32.894736842105267</v>
      </c>
    </row>
    <row r="33" spans="1:7" x14ac:dyDescent="0.25">
      <c r="A33" s="34" t="s">
        <v>85</v>
      </c>
      <c r="B33" s="36">
        <v>11183</v>
      </c>
      <c r="C33" s="41">
        <v>0.24202223019003224</v>
      </c>
      <c r="D33" s="41">
        <f t="shared" si="0"/>
        <v>6.9560728014629953</v>
      </c>
      <c r="E33" s="35">
        <v>7.1182548794489096</v>
      </c>
      <c r="F33" s="35">
        <v>18.662255208799071</v>
      </c>
      <c r="G33" s="35">
        <v>15.88165446269543</v>
      </c>
    </row>
    <row r="34" spans="1:7" x14ac:dyDescent="0.25">
      <c r="A34" s="42" t="s">
        <v>20</v>
      </c>
      <c r="B34" s="47">
        <v>14579</v>
      </c>
      <c r="C34" s="48">
        <v>0.25443542841424838</v>
      </c>
      <c r="D34" s="48">
        <f t="shared" si="0"/>
        <v>9.0684597489518932</v>
      </c>
      <c r="E34" s="45">
        <v>29.742274939601192</v>
      </c>
      <c r="F34" s="45">
        <v>22.882227861993279</v>
      </c>
      <c r="G34" s="45">
        <v>20.567896556623879</v>
      </c>
    </row>
    <row r="35" spans="1:7" x14ac:dyDescent="0.25">
      <c r="A35" s="34" t="s">
        <v>86</v>
      </c>
      <c r="B35" s="36">
        <v>3593</v>
      </c>
      <c r="C35" s="41">
        <v>0.75715086932136844</v>
      </c>
      <c r="D35" s="41">
        <f t="shared" si="0"/>
        <v>2.234925295149472</v>
      </c>
      <c r="E35" s="35">
        <v>2.1144865573031493</v>
      </c>
      <c r="F35" s="35">
        <v>29.251322015029224</v>
      </c>
      <c r="G35" s="35">
        <v>28.347768154563624</v>
      </c>
    </row>
    <row r="36" spans="1:7" x14ac:dyDescent="0.25">
      <c r="A36" s="34" t="s">
        <v>87</v>
      </c>
      <c r="B36" s="36">
        <v>6067</v>
      </c>
      <c r="C36" s="41">
        <v>4.4593663911845729</v>
      </c>
      <c r="D36" s="41">
        <f t="shared" si="0"/>
        <v>3.7738078947041043</v>
      </c>
      <c r="E36" s="35">
        <v>4.4543680840723239</v>
      </c>
      <c r="F36" s="35">
        <v>47.288610515905724</v>
      </c>
      <c r="G36" s="35">
        <v>43.200506008855157</v>
      </c>
    </row>
    <row r="37" spans="1:7" x14ac:dyDescent="0.25">
      <c r="A37" s="34" t="s">
        <v>127</v>
      </c>
      <c r="B37" s="36">
        <v>29</v>
      </c>
      <c r="C37" s="41">
        <v>26.086956521739129</v>
      </c>
      <c r="D37" s="41">
        <f t="shared" si="0"/>
        <v>1.8038640010947588E-2</v>
      </c>
      <c r="E37" s="35">
        <v>0</v>
      </c>
      <c r="F37" s="35">
        <v>24.137931034482758</v>
      </c>
      <c r="G37" s="35">
        <v>0</v>
      </c>
    </row>
    <row r="38" spans="1:7" x14ac:dyDescent="0.25">
      <c r="A38" s="42" t="s">
        <v>21</v>
      </c>
      <c r="B38" s="47">
        <v>9689</v>
      </c>
      <c r="C38" s="48">
        <v>3.107374694051293</v>
      </c>
      <c r="D38" s="48">
        <f t="shared" si="0"/>
        <v>6.0267718298645239</v>
      </c>
      <c r="E38" s="45">
        <v>6.5688546413754727</v>
      </c>
      <c r="F38" s="45">
        <v>40.53049850345753</v>
      </c>
      <c r="G38" s="45">
        <v>38.419472442633499</v>
      </c>
    </row>
    <row r="39" spans="1:7" x14ac:dyDescent="0.25">
      <c r="A39" s="34" t="s">
        <v>88</v>
      </c>
      <c r="B39" s="36">
        <v>949</v>
      </c>
      <c r="C39" s="41">
        <v>-1.9628099173553719</v>
      </c>
      <c r="D39" s="41">
        <f t="shared" si="0"/>
        <v>0.59029894380652626</v>
      </c>
      <c r="E39" s="35">
        <v>0.6353320701823586</v>
      </c>
      <c r="F39" s="35">
        <v>24.341412012644888</v>
      </c>
      <c r="G39" s="35">
        <v>21.729490022172946</v>
      </c>
    </row>
    <row r="40" spans="1:7" ht="24" x14ac:dyDescent="0.25">
      <c r="A40" s="34" t="s">
        <v>89</v>
      </c>
      <c r="B40" s="36">
        <v>4525</v>
      </c>
      <c r="C40" s="41">
        <v>0.82442067736185376</v>
      </c>
      <c r="D40" s="41">
        <f t="shared" si="0"/>
        <v>2.8146498637771669</v>
      </c>
      <c r="E40" s="35">
        <v>2.8561768787022888</v>
      </c>
      <c r="F40" s="35">
        <v>15.005524861878452</v>
      </c>
      <c r="G40" s="35">
        <v>12.55240443896424</v>
      </c>
    </row>
    <row r="41" spans="1:7" x14ac:dyDescent="0.25">
      <c r="A41" s="46" t="s">
        <v>22</v>
      </c>
      <c r="B41" s="47">
        <v>5474</v>
      </c>
      <c r="C41" s="48">
        <v>0.32991202346041054</v>
      </c>
      <c r="D41" s="48">
        <f t="shared" si="0"/>
        <v>3.4049488075836929</v>
      </c>
      <c r="E41" s="45">
        <v>3.4915089488846474</v>
      </c>
      <c r="F41" s="45">
        <v>16.624040920716112</v>
      </c>
      <c r="G41" s="45">
        <v>14.222311882186805</v>
      </c>
    </row>
    <row r="42" spans="1:7" x14ac:dyDescent="0.25">
      <c r="A42" s="34" t="s">
        <v>90</v>
      </c>
      <c r="B42" s="36">
        <v>0</v>
      </c>
      <c r="C42" s="41">
        <v>0</v>
      </c>
      <c r="D42" s="41">
        <f t="shared" si="0"/>
        <v>0</v>
      </c>
      <c r="E42" s="35">
        <v>0.13101082600212716</v>
      </c>
      <c r="F42" s="35">
        <v>0</v>
      </c>
      <c r="G42" s="35">
        <v>24.731182795698924</v>
      </c>
    </row>
    <row r="43" spans="1:7" x14ac:dyDescent="0.25">
      <c r="A43" s="34" t="s">
        <v>91</v>
      </c>
      <c r="B43" s="36">
        <v>16</v>
      </c>
      <c r="C43" s="41">
        <v>-83.838383838383834</v>
      </c>
      <c r="D43" s="41">
        <f t="shared" si="0"/>
        <v>9.9523531094883235E-3</v>
      </c>
      <c r="E43" s="35">
        <v>0.36697118466187234</v>
      </c>
      <c r="F43" s="35">
        <v>31.25</v>
      </c>
      <c r="G43" s="35">
        <v>13.435700575815741</v>
      </c>
    </row>
    <row r="44" spans="1:7" x14ac:dyDescent="0.25">
      <c r="A44" s="34" t="s">
        <v>92</v>
      </c>
      <c r="B44" s="36">
        <v>105</v>
      </c>
      <c r="C44" s="41">
        <v>-2.7777777777777777</v>
      </c>
      <c r="D44" s="41">
        <f t="shared" si="0"/>
        <v>6.5312317281017121E-2</v>
      </c>
      <c r="E44" s="35">
        <v>6.1983616603156939E-2</v>
      </c>
      <c r="F44" s="35">
        <v>69.523809523809518</v>
      </c>
      <c r="G44" s="35">
        <v>61.363636363636367</v>
      </c>
    </row>
    <row r="45" spans="1:7" x14ac:dyDescent="0.25">
      <c r="A45" s="34" t="s">
        <v>93</v>
      </c>
      <c r="B45" s="36">
        <v>377</v>
      </c>
      <c r="C45" s="41">
        <v>-14.318181818181818</v>
      </c>
      <c r="D45" s="41">
        <f t="shared" si="0"/>
        <v>0.23450232014231867</v>
      </c>
      <c r="E45" s="35">
        <v>0.19440316116444675</v>
      </c>
      <c r="F45" s="35">
        <v>76.127320954907162</v>
      </c>
      <c r="G45" s="35">
        <v>70.289855072463766</v>
      </c>
    </row>
    <row r="46" spans="1:7" x14ac:dyDescent="0.25">
      <c r="A46" s="34" t="s">
        <v>94</v>
      </c>
      <c r="B46" s="36">
        <v>0</v>
      </c>
      <c r="C46" s="41">
        <v>0</v>
      </c>
      <c r="D46" s="41">
        <f t="shared" si="0"/>
        <v>0</v>
      </c>
      <c r="E46" s="35">
        <v>0.10354081409845535</v>
      </c>
      <c r="F46" s="35">
        <v>0</v>
      </c>
      <c r="G46" s="35">
        <v>55.102040816326522</v>
      </c>
    </row>
    <row r="47" spans="1:7" x14ac:dyDescent="0.25">
      <c r="A47" s="34" t="s">
        <v>95</v>
      </c>
      <c r="B47" s="36">
        <v>251</v>
      </c>
      <c r="C47" s="41">
        <v>1.6194331983805668</v>
      </c>
      <c r="D47" s="41">
        <f t="shared" si="0"/>
        <v>0.15612753940509808</v>
      </c>
      <c r="E47" s="35">
        <v>0.1436892930345911</v>
      </c>
      <c r="F47" s="35">
        <v>49.402390438247011</v>
      </c>
      <c r="G47" s="35">
        <v>49.509803921568633</v>
      </c>
    </row>
    <row r="48" spans="1:7" x14ac:dyDescent="0.25">
      <c r="A48" s="34" t="s">
        <v>96</v>
      </c>
      <c r="B48" s="36">
        <v>118</v>
      </c>
      <c r="C48" s="41">
        <v>2.6086956521739131</v>
      </c>
      <c r="D48" s="41">
        <f t="shared" si="0"/>
        <v>7.3398604182476401E-2</v>
      </c>
      <c r="E48" s="35">
        <v>7.5366442915202184E-2</v>
      </c>
      <c r="F48" s="35">
        <v>70.33898305084746</v>
      </c>
      <c r="G48" s="35">
        <v>58.878504672897193</v>
      </c>
    </row>
    <row r="49" spans="1:7" x14ac:dyDescent="0.25">
      <c r="A49" s="34" t="s">
        <v>97</v>
      </c>
      <c r="B49" s="36">
        <v>426</v>
      </c>
      <c r="C49" s="41">
        <v>1.6706443914081146</v>
      </c>
      <c r="D49" s="41">
        <f t="shared" si="0"/>
        <v>0.26498140154012667</v>
      </c>
      <c r="E49" s="35">
        <v>0.24652574785346509</v>
      </c>
      <c r="F49" s="35">
        <v>8.215962441314554</v>
      </c>
      <c r="G49" s="35">
        <v>7.7142857142857135</v>
      </c>
    </row>
    <row r="50" spans="1:7" x14ac:dyDescent="0.25">
      <c r="A50" s="34" t="s">
        <v>98</v>
      </c>
      <c r="B50" s="36">
        <v>0</v>
      </c>
      <c r="C50" s="41">
        <v>0</v>
      </c>
      <c r="D50" s="41">
        <f t="shared" si="0"/>
        <v>0</v>
      </c>
      <c r="E50" s="35">
        <v>9.0157987786410099E-2</v>
      </c>
      <c r="F50" s="35">
        <v>0</v>
      </c>
      <c r="G50" s="35">
        <v>44.53125</v>
      </c>
    </row>
    <row r="51" spans="1:7" x14ac:dyDescent="0.25">
      <c r="A51" s="34" t="s">
        <v>99</v>
      </c>
      <c r="B51" s="36">
        <v>72</v>
      </c>
      <c r="C51" s="41">
        <v>2.8571428571428572</v>
      </c>
      <c r="D51" s="41">
        <f t="shared" si="0"/>
        <v>4.478558899269746E-2</v>
      </c>
      <c r="E51" s="35">
        <v>3.6626682538229101E-2</v>
      </c>
      <c r="F51" s="35">
        <v>30.555555555555557</v>
      </c>
      <c r="G51" s="35">
        <v>50</v>
      </c>
    </row>
    <row r="52" spans="1:7" x14ac:dyDescent="0.25">
      <c r="A52" s="46" t="s">
        <v>23</v>
      </c>
      <c r="B52" s="47">
        <v>1365</v>
      </c>
      <c r="C52" s="48">
        <v>-8.8785046728971952</v>
      </c>
      <c r="D52" s="48">
        <f t="shared" si="0"/>
        <v>0.84906012465322278</v>
      </c>
      <c r="E52" s="45">
        <v>1.450275756657956</v>
      </c>
      <c r="F52" s="45">
        <v>46.08058608058608</v>
      </c>
      <c r="G52" s="45">
        <v>34.919864011656145</v>
      </c>
    </row>
    <row r="53" spans="1:7" x14ac:dyDescent="0.25">
      <c r="A53" s="37" t="s">
        <v>6</v>
      </c>
      <c r="B53" s="38">
        <v>160766</v>
      </c>
      <c r="C53" s="49">
        <v>1.5988776258247177</v>
      </c>
      <c r="D53" s="49">
        <v>100</v>
      </c>
      <c r="E53" s="49">
        <v>100</v>
      </c>
      <c r="F53" s="49">
        <v>29.5</v>
      </c>
      <c r="G53" s="49">
        <v>27.158685102096879</v>
      </c>
    </row>
    <row r="55" spans="1:7" x14ac:dyDescent="0.25">
      <c r="A55" s="63" t="s">
        <v>112</v>
      </c>
    </row>
  </sheetData>
  <mergeCells count="5">
    <mergeCell ref="A3:A4"/>
    <mergeCell ref="B3:B4"/>
    <mergeCell ref="C3:C4"/>
    <mergeCell ref="D3:E3"/>
    <mergeCell ref="F3:G3"/>
  </mergeCells>
  <hyperlinks>
    <hyperlink ref="A2" location="Sommaire!A1" display="Retour au sommair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A2" sqref="A2"/>
    </sheetView>
  </sheetViews>
  <sheetFormatPr baseColWidth="10" defaultRowHeight="15" x14ac:dyDescent="0.25"/>
  <cols>
    <col min="1" max="1" width="21.5703125" customWidth="1"/>
    <col min="2" max="2" width="7.42578125" bestFit="1" customWidth="1"/>
    <col min="3" max="3" width="5.5703125" customWidth="1"/>
    <col min="4" max="4" width="8.140625" customWidth="1"/>
    <col min="5" max="5" width="7.7109375" customWidth="1"/>
    <col min="6" max="6" width="9.140625" customWidth="1"/>
  </cols>
  <sheetData>
    <row r="1" spans="1:10" x14ac:dyDescent="0.25">
      <c r="A1" s="77" t="s">
        <v>116</v>
      </c>
      <c r="B1" s="77"/>
      <c r="C1" s="77"/>
      <c r="D1" s="77"/>
      <c r="E1" s="77"/>
      <c r="F1" s="77"/>
    </row>
    <row r="2" spans="1:10" x14ac:dyDescent="0.25">
      <c r="A2" s="9" t="s">
        <v>101</v>
      </c>
    </row>
    <row r="3" spans="1:10" ht="15" customHeight="1" x14ac:dyDescent="0.25">
      <c r="A3" s="78" t="s">
        <v>0</v>
      </c>
      <c r="B3" s="79" t="s">
        <v>117</v>
      </c>
      <c r="C3" s="80"/>
      <c r="D3" s="78" t="s">
        <v>106</v>
      </c>
      <c r="E3" s="78" t="s">
        <v>107</v>
      </c>
      <c r="F3" s="78" t="s">
        <v>118</v>
      </c>
    </row>
    <row r="4" spans="1:10" ht="36" x14ac:dyDescent="0.25">
      <c r="A4" s="78"/>
      <c r="B4" s="66" t="s">
        <v>1</v>
      </c>
      <c r="C4" s="66" t="s">
        <v>2</v>
      </c>
      <c r="D4" s="78"/>
      <c r="E4" s="78"/>
      <c r="F4" s="78"/>
    </row>
    <row r="5" spans="1:10" x14ac:dyDescent="0.25">
      <c r="A5" s="21" t="s">
        <v>110</v>
      </c>
      <c r="B5" s="22">
        <v>85528</v>
      </c>
      <c r="C5" s="23">
        <v>53.200303546769845</v>
      </c>
      <c r="D5" s="23">
        <v>0.55374631129713014</v>
      </c>
      <c r="E5" s="24">
        <v>6.4</v>
      </c>
      <c r="F5" s="24">
        <v>56.6</v>
      </c>
      <c r="J5" s="8"/>
    </row>
    <row r="6" spans="1:10" x14ac:dyDescent="0.25">
      <c r="A6" s="50" t="s">
        <v>3</v>
      </c>
      <c r="B6" s="25">
        <v>32561</v>
      </c>
      <c r="C6" s="26">
        <v>20.253660599878085</v>
      </c>
      <c r="D6" s="26">
        <v>-1.1685788866630245</v>
      </c>
      <c r="E6" s="27">
        <v>3.8</v>
      </c>
      <c r="F6" s="27">
        <v>22.1</v>
      </c>
    </row>
    <row r="7" spans="1:10" x14ac:dyDescent="0.25">
      <c r="A7" s="50" t="s">
        <v>111</v>
      </c>
      <c r="B7" s="51">
        <v>52967</v>
      </c>
      <c r="C7" s="26">
        <v>32.946642946891757</v>
      </c>
      <c r="D7" s="26">
        <v>1.6426474256874748</v>
      </c>
      <c r="E7" s="27">
        <v>8.1</v>
      </c>
      <c r="F7" s="27">
        <v>34.5</v>
      </c>
      <c r="G7" s="2"/>
      <c r="H7" s="8"/>
      <c r="J7" s="8"/>
    </row>
    <row r="8" spans="1:10" x14ac:dyDescent="0.25">
      <c r="A8" s="21" t="s">
        <v>4</v>
      </c>
      <c r="B8" s="22">
        <v>23753</v>
      </c>
      <c r="C8" s="23">
        <v>14.77489021310476</v>
      </c>
      <c r="D8" s="23">
        <v>0.49500761550177697</v>
      </c>
      <c r="E8" s="24">
        <v>11</v>
      </c>
      <c r="F8" s="24">
        <v>15.1</v>
      </c>
      <c r="G8" s="1"/>
      <c r="H8" s="13"/>
      <c r="J8" s="8"/>
    </row>
    <row r="9" spans="1:10" x14ac:dyDescent="0.25">
      <c r="A9" s="21" t="s">
        <v>5</v>
      </c>
      <c r="B9" s="22">
        <v>51485</v>
      </c>
      <c r="C9" s="23">
        <v>32.0248062401254</v>
      </c>
      <c r="D9" s="23">
        <v>3.9198272207980942</v>
      </c>
      <c r="E9" s="24">
        <v>28.1</v>
      </c>
      <c r="F9" s="24">
        <v>28.3</v>
      </c>
      <c r="G9" s="2"/>
      <c r="H9" s="2"/>
      <c r="J9" s="8"/>
    </row>
    <row r="10" spans="1:10" x14ac:dyDescent="0.25">
      <c r="A10" s="28" t="s">
        <v>6</v>
      </c>
      <c r="B10" s="28">
        <v>160766</v>
      </c>
      <c r="C10" s="29">
        <v>100</v>
      </c>
      <c r="D10" s="29">
        <v>1.5988776258247177</v>
      </c>
      <c r="E10" s="30">
        <v>13.2</v>
      </c>
      <c r="F10" s="30">
        <v>100</v>
      </c>
      <c r="H10" s="2"/>
    </row>
    <row r="12" spans="1:10" s="74" customFormat="1" x14ac:dyDescent="0.25">
      <c r="A12" s="73" t="s">
        <v>132</v>
      </c>
      <c r="B12" s="73"/>
      <c r="C12" s="73"/>
      <c r="D12" s="73"/>
      <c r="E12" s="73"/>
      <c r="F12" s="73"/>
    </row>
    <row r="13" spans="1:10" x14ac:dyDescent="0.25">
      <c r="A13" s="62" t="s">
        <v>114</v>
      </c>
    </row>
    <row r="15" spans="1:10" x14ac:dyDescent="0.25">
      <c r="A15" s="72"/>
    </row>
  </sheetData>
  <mergeCells count="6">
    <mergeCell ref="A1:F1"/>
    <mergeCell ref="A3:A4"/>
    <mergeCell ref="B3:C3"/>
    <mergeCell ref="D3:D4"/>
    <mergeCell ref="E3:E4"/>
    <mergeCell ref="F3:F4"/>
  </mergeCells>
  <hyperlinks>
    <hyperlink ref="A2" location="Sommaire!A1" display="Retour au sommair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election activeCell="A2" sqref="A2"/>
    </sheetView>
  </sheetViews>
  <sheetFormatPr baseColWidth="10" defaultRowHeight="15" x14ac:dyDescent="0.25"/>
  <cols>
    <col min="1" max="1" width="29.7109375" customWidth="1"/>
    <col min="2" max="2" width="5.5703125" customWidth="1"/>
    <col min="3" max="3" width="5.5703125" bestFit="1" customWidth="1"/>
    <col min="4" max="4" width="5.140625" customWidth="1"/>
    <col min="5" max="5" width="5.5703125" customWidth="1"/>
    <col min="6" max="6" width="5.42578125" bestFit="1" customWidth="1"/>
    <col min="7" max="8" width="5.28515625" customWidth="1"/>
    <col min="9" max="9" width="5.42578125" bestFit="1" customWidth="1"/>
  </cols>
  <sheetData>
    <row r="1" spans="1:12" x14ac:dyDescent="0.25">
      <c r="A1" s="12" t="s">
        <v>7</v>
      </c>
      <c r="B1" s="3"/>
      <c r="C1" s="3"/>
      <c r="D1" s="3"/>
      <c r="E1" s="3"/>
      <c r="F1" s="3"/>
      <c r="G1" s="4"/>
      <c r="H1" s="4"/>
      <c r="I1" s="4"/>
      <c r="J1" s="4"/>
    </row>
    <row r="2" spans="1:12" x14ac:dyDescent="0.25">
      <c r="A2" s="9" t="s">
        <v>101</v>
      </c>
    </row>
    <row r="3" spans="1:12" ht="34.5" customHeight="1" x14ac:dyDescent="0.25">
      <c r="A3" s="80" t="s">
        <v>8</v>
      </c>
      <c r="B3" s="79" t="s">
        <v>110</v>
      </c>
      <c r="C3" s="80"/>
      <c r="D3" s="79" t="s">
        <v>4</v>
      </c>
      <c r="E3" s="80"/>
      <c r="F3" s="79" t="s">
        <v>108</v>
      </c>
      <c r="G3" s="80"/>
      <c r="H3" s="79" t="s">
        <v>6</v>
      </c>
      <c r="I3" s="80"/>
    </row>
    <row r="4" spans="1:12" ht="24" x14ac:dyDescent="0.25">
      <c r="A4" s="80"/>
      <c r="B4" s="31" t="s">
        <v>117</v>
      </c>
      <c r="C4" s="20" t="s">
        <v>119</v>
      </c>
      <c r="D4" s="65" t="s">
        <v>117</v>
      </c>
      <c r="E4" s="66" t="s">
        <v>119</v>
      </c>
      <c r="F4" s="65" t="s">
        <v>117</v>
      </c>
      <c r="G4" s="66" t="s">
        <v>119</v>
      </c>
      <c r="H4" s="65" t="s">
        <v>117</v>
      </c>
      <c r="I4" s="66" t="s">
        <v>119</v>
      </c>
      <c r="K4" s="2"/>
    </row>
    <row r="5" spans="1:12" x14ac:dyDescent="0.25">
      <c r="A5" s="21" t="s">
        <v>9</v>
      </c>
      <c r="B5" s="23">
        <v>79.67</v>
      </c>
      <c r="C5" s="23">
        <v>84.9</v>
      </c>
      <c r="D5" s="23">
        <v>85.52</v>
      </c>
      <c r="E5" s="23">
        <v>89.6</v>
      </c>
      <c r="F5" s="23">
        <v>70.98</v>
      </c>
      <c r="G5" s="23">
        <v>79.2</v>
      </c>
      <c r="H5" s="23">
        <v>77.75</v>
      </c>
      <c r="I5" s="23">
        <v>84</v>
      </c>
      <c r="K5" s="2"/>
      <c r="L5" s="2"/>
    </row>
    <row r="6" spans="1:12" x14ac:dyDescent="0.25">
      <c r="A6" s="21" t="s">
        <v>113</v>
      </c>
      <c r="B6" s="23">
        <v>16.989999999999998</v>
      </c>
      <c r="C6" s="23">
        <v>13.3</v>
      </c>
      <c r="D6" s="23">
        <v>13.4</v>
      </c>
      <c r="E6" s="23">
        <v>10</v>
      </c>
      <c r="F6" s="23">
        <v>25.56</v>
      </c>
      <c r="G6" s="23">
        <v>19.600000000000001</v>
      </c>
      <c r="H6" s="23">
        <v>19.2</v>
      </c>
      <c r="I6" s="23">
        <v>14.6</v>
      </c>
      <c r="J6" s="2"/>
      <c r="K6" s="2"/>
      <c r="L6" s="2"/>
    </row>
    <row r="7" spans="1:12" x14ac:dyDescent="0.25">
      <c r="A7" s="21" t="s">
        <v>10</v>
      </c>
      <c r="B7" s="23">
        <v>3.34</v>
      </c>
      <c r="C7" s="23">
        <v>1.8</v>
      </c>
      <c r="D7" s="23">
        <v>1.0900000000000001</v>
      </c>
      <c r="E7" s="23">
        <v>0.4</v>
      </c>
      <c r="F7" s="23">
        <v>3.45</v>
      </c>
      <c r="G7" s="23">
        <v>1.2</v>
      </c>
      <c r="H7" s="23">
        <v>3.04</v>
      </c>
      <c r="I7" s="23">
        <v>1.4</v>
      </c>
      <c r="K7" s="2"/>
      <c r="L7" s="2"/>
    </row>
    <row r="8" spans="1:12" x14ac:dyDescent="0.25">
      <c r="A8" s="32" t="s">
        <v>6</v>
      </c>
      <c r="B8" s="33">
        <v>100</v>
      </c>
      <c r="C8" s="29">
        <v>100.01</v>
      </c>
      <c r="D8" s="29">
        <v>100</v>
      </c>
      <c r="E8" s="29">
        <v>100</v>
      </c>
      <c r="F8" s="29">
        <v>100</v>
      </c>
      <c r="G8" s="29">
        <v>99.99</v>
      </c>
      <c r="H8" s="29">
        <v>100</v>
      </c>
      <c r="I8" s="29">
        <v>100</v>
      </c>
      <c r="K8" s="2"/>
    </row>
    <row r="9" spans="1:12" x14ac:dyDescent="0.25">
      <c r="B9" s="2"/>
      <c r="C9" s="2"/>
      <c r="D9" s="2"/>
      <c r="E9" s="2"/>
      <c r="F9" s="2"/>
      <c r="G9" s="2"/>
      <c r="H9" s="2"/>
      <c r="I9" s="2"/>
    </row>
    <row r="10" spans="1:12" x14ac:dyDescent="0.25">
      <c r="A10" s="62" t="s">
        <v>112</v>
      </c>
      <c r="B10" s="2"/>
      <c r="D10" s="2"/>
      <c r="F10" s="2"/>
    </row>
    <row r="11" spans="1:12" x14ac:dyDescent="0.25">
      <c r="C11" s="2"/>
      <c r="E11" s="2"/>
      <c r="G11" s="2"/>
      <c r="I11" s="2"/>
    </row>
    <row r="12" spans="1:12" x14ac:dyDescent="0.25">
      <c r="C12" s="2"/>
    </row>
  </sheetData>
  <mergeCells count="5">
    <mergeCell ref="A3:A4"/>
    <mergeCell ref="B3:C3"/>
    <mergeCell ref="D3:E3"/>
    <mergeCell ref="F3:G3"/>
    <mergeCell ref="H3:I3"/>
  </mergeCells>
  <hyperlinks>
    <hyperlink ref="A2" location="Sommaire!A1" display="Retour au sommair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A2" sqref="A2"/>
    </sheetView>
  </sheetViews>
  <sheetFormatPr baseColWidth="10" defaultRowHeight="15" x14ac:dyDescent="0.25"/>
  <cols>
    <col min="1" max="1" width="43.42578125" customWidth="1"/>
    <col min="2" max="2" width="7.42578125" bestFit="1" customWidth="1"/>
    <col min="3" max="3" width="8" customWidth="1"/>
    <col min="4" max="4" width="5.28515625" customWidth="1"/>
    <col min="5" max="5" width="5.42578125" bestFit="1" customWidth="1"/>
    <col min="6" max="6" width="6.42578125" customWidth="1"/>
    <col min="7" max="7" width="5.140625" customWidth="1"/>
  </cols>
  <sheetData>
    <row r="1" spans="1:8" x14ac:dyDescent="0.25">
      <c r="A1" s="11" t="s">
        <v>11</v>
      </c>
      <c r="B1" s="5"/>
      <c r="C1" s="5"/>
      <c r="D1" s="5"/>
      <c r="E1" s="5"/>
      <c r="F1" s="5"/>
      <c r="G1" s="5"/>
    </row>
    <row r="2" spans="1:8" ht="15" customHeight="1" x14ac:dyDescent="0.25">
      <c r="A2" s="9" t="s">
        <v>101</v>
      </c>
    </row>
    <row r="3" spans="1:8" ht="39.75" customHeight="1" x14ac:dyDescent="0.25">
      <c r="A3" s="80" t="s">
        <v>12</v>
      </c>
      <c r="B3" s="78" t="s">
        <v>1</v>
      </c>
      <c r="C3" s="78" t="s">
        <v>57</v>
      </c>
      <c r="D3" s="79" t="s">
        <v>2</v>
      </c>
      <c r="E3" s="80"/>
      <c r="F3" s="79" t="s">
        <v>13</v>
      </c>
      <c r="G3" s="80"/>
    </row>
    <row r="4" spans="1:8" ht="30.75" customHeight="1" x14ac:dyDescent="0.25">
      <c r="A4" s="80"/>
      <c r="B4" s="78"/>
      <c r="C4" s="78"/>
      <c r="D4" s="20" t="s">
        <v>117</v>
      </c>
      <c r="E4" s="20" t="s">
        <v>119</v>
      </c>
      <c r="F4" s="66" t="s">
        <v>117</v>
      </c>
      <c r="G4" s="66" t="s">
        <v>119</v>
      </c>
    </row>
    <row r="5" spans="1:8" ht="15" customHeight="1" x14ac:dyDescent="0.25">
      <c r="A5" s="34" t="s">
        <v>14</v>
      </c>
      <c r="B5" s="52">
        <v>11725</v>
      </c>
      <c r="C5" s="61">
        <v>2.7</v>
      </c>
      <c r="D5" s="53">
        <v>7.2932087630469127</v>
      </c>
      <c r="E5" s="53">
        <v>6.5</v>
      </c>
      <c r="F5" s="53">
        <v>58.5</v>
      </c>
      <c r="G5" s="53">
        <v>58.6</v>
      </c>
    </row>
    <row r="6" spans="1:8" ht="15" customHeight="1" x14ac:dyDescent="0.25">
      <c r="A6" s="34" t="s">
        <v>15</v>
      </c>
      <c r="B6" s="52">
        <v>10296</v>
      </c>
      <c r="C6" s="61">
        <v>1.2</v>
      </c>
      <c r="D6" s="53">
        <v>6.404339225955737</v>
      </c>
      <c r="E6" s="53">
        <v>6.7</v>
      </c>
      <c r="F6" s="53">
        <v>33.299999999999997</v>
      </c>
      <c r="G6" s="53">
        <v>27.1</v>
      </c>
    </row>
    <row r="7" spans="1:8" ht="15" customHeight="1" x14ac:dyDescent="0.25">
      <c r="A7" s="34" t="s">
        <v>16</v>
      </c>
      <c r="B7" s="54">
        <v>5207</v>
      </c>
      <c r="C7" s="61">
        <v>5.0999999999999996</v>
      </c>
      <c r="D7" s="53">
        <v>3.2388689150691068</v>
      </c>
      <c r="E7" s="53">
        <v>3.2</v>
      </c>
      <c r="F7" s="53">
        <v>63.5</v>
      </c>
      <c r="G7" s="53">
        <v>58.5</v>
      </c>
    </row>
    <row r="8" spans="1:8" ht="15" customHeight="1" x14ac:dyDescent="0.25">
      <c r="A8" s="34" t="s">
        <v>58</v>
      </c>
      <c r="B8" s="52">
        <v>19437</v>
      </c>
      <c r="C8" s="61">
        <v>1.9</v>
      </c>
      <c r="D8" s="53">
        <v>12.090242961820286</v>
      </c>
      <c r="E8" s="53">
        <v>12.1</v>
      </c>
      <c r="F8" s="53">
        <v>19.899999999999999</v>
      </c>
      <c r="G8" s="53">
        <v>18</v>
      </c>
    </row>
    <row r="9" spans="1:8" ht="15" customHeight="1" x14ac:dyDescent="0.25">
      <c r="A9" s="34" t="s">
        <v>17</v>
      </c>
      <c r="B9" s="54">
        <v>38904</v>
      </c>
      <c r="C9" s="61">
        <v>4.4000000000000004</v>
      </c>
      <c r="D9" s="53">
        <v>24.199146585720861</v>
      </c>
      <c r="E9" s="53">
        <v>19.3</v>
      </c>
      <c r="F9" s="53">
        <v>30.8</v>
      </c>
      <c r="G9" s="53">
        <v>30.9</v>
      </c>
      <c r="H9" s="2"/>
    </row>
    <row r="10" spans="1:8" ht="15" customHeight="1" x14ac:dyDescent="0.25">
      <c r="A10" s="34" t="s">
        <v>18</v>
      </c>
      <c r="B10" s="52">
        <v>16959</v>
      </c>
      <c r="C10" s="61">
        <v>-1.1000000000000001</v>
      </c>
      <c r="D10" s="53">
        <v>10.548872273988282</v>
      </c>
      <c r="E10" s="53">
        <v>10.5</v>
      </c>
      <c r="F10" s="53">
        <v>17.600000000000001</v>
      </c>
      <c r="G10" s="53">
        <v>15.5</v>
      </c>
    </row>
    <row r="11" spans="1:8" ht="15" customHeight="1" x14ac:dyDescent="0.25">
      <c r="A11" s="34" t="s">
        <v>19</v>
      </c>
      <c r="B11" s="54">
        <v>27131</v>
      </c>
      <c r="C11" s="61">
        <v>-0.7</v>
      </c>
      <c r="D11" s="53">
        <v>16.876080763345485</v>
      </c>
      <c r="E11" s="53">
        <v>20.8</v>
      </c>
      <c r="F11" s="53">
        <v>22.9</v>
      </c>
      <c r="G11" s="53">
        <v>21.3</v>
      </c>
      <c r="H11" s="2"/>
    </row>
    <row r="12" spans="1:8" ht="15" customHeight="1" x14ac:dyDescent="0.25">
      <c r="A12" s="21" t="s">
        <v>20</v>
      </c>
      <c r="B12" s="54">
        <v>14579</v>
      </c>
      <c r="C12" s="61">
        <v>0.3</v>
      </c>
      <c r="D12" s="53">
        <v>9.0684597489518932</v>
      </c>
      <c r="E12" s="53">
        <v>9.5</v>
      </c>
      <c r="F12" s="53">
        <v>22.9</v>
      </c>
      <c r="G12" s="53">
        <v>20.100000000000001</v>
      </c>
      <c r="H12" s="2"/>
    </row>
    <row r="13" spans="1:8" ht="15" customHeight="1" x14ac:dyDescent="0.25">
      <c r="A13" s="34" t="s">
        <v>21</v>
      </c>
      <c r="B13" s="54">
        <v>9689</v>
      </c>
      <c r="C13" s="61">
        <v>3.1</v>
      </c>
      <c r="D13" s="53">
        <v>6.0267718298645239</v>
      </c>
      <c r="E13" s="53">
        <v>6.5</v>
      </c>
      <c r="F13" s="53">
        <v>40.5</v>
      </c>
      <c r="G13" s="53">
        <v>38.4</v>
      </c>
    </row>
    <row r="14" spans="1:8" ht="15" customHeight="1" x14ac:dyDescent="0.25">
      <c r="A14" s="34" t="s">
        <v>22</v>
      </c>
      <c r="B14" s="54">
        <v>5474</v>
      </c>
      <c r="C14" s="61">
        <v>0.3</v>
      </c>
      <c r="D14" s="53">
        <v>3.4049488075836929</v>
      </c>
      <c r="E14" s="53">
        <v>3.5</v>
      </c>
      <c r="F14" s="53">
        <v>16.600000000000001</v>
      </c>
      <c r="G14" s="53">
        <v>14.2</v>
      </c>
    </row>
    <row r="15" spans="1:8" ht="15" customHeight="1" x14ac:dyDescent="0.25">
      <c r="A15" s="34" t="s">
        <v>23</v>
      </c>
      <c r="B15" s="54">
        <v>1365</v>
      </c>
      <c r="C15" s="61">
        <v>-8.9</v>
      </c>
      <c r="D15" s="53">
        <v>0.84906012465322278</v>
      </c>
      <c r="E15" s="53">
        <v>1.5</v>
      </c>
      <c r="F15" s="53">
        <v>46.1</v>
      </c>
      <c r="G15" s="53">
        <v>34.9</v>
      </c>
    </row>
    <row r="16" spans="1:8" x14ac:dyDescent="0.25">
      <c r="A16" s="37" t="s">
        <v>6</v>
      </c>
      <c r="B16" s="55">
        <v>160766</v>
      </c>
      <c r="C16" s="56">
        <v>1.6</v>
      </c>
      <c r="D16" s="56">
        <v>100.00000000000001</v>
      </c>
      <c r="E16" s="57">
        <v>100</v>
      </c>
      <c r="F16" s="57">
        <v>29.5</v>
      </c>
      <c r="G16" s="57">
        <v>27.2</v>
      </c>
    </row>
    <row r="17" spans="1:6" x14ac:dyDescent="0.25">
      <c r="B17" s="1"/>
      <c r="D17" s="2"/>
      <c r="F17" s="2"/>
    </row>
    <row r="18" spans="1:6" x14ac:dyDescent="0.25">
      <c r="A18" s="62" t="s">
        <v>112</v>
      </c>
    </row>
    <row r="20" spans="1:6" x14ac:dyDescent="0.25">
      <c r="B20" s="1"/>
    </row>
  </sheetData>
  <mergeCells count="5">
    <mergeCell ref="A3:A4"/>
    <mergeCell ref="B3:B4"/>
    <mergeCell ref="C3:C4"/>
    <mergeCell ref="D3:E3"/>
    <mergeCell ref="F3:G3"/>
  </mergeCells>
  <hyperlinks>
    <hyperlink ref="A2" location="Sommaire!A1" display="Retour au sommair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A2" sqref="A2"/>
    </sheetView>
  </sheetViews>
  <sheetFormatPr baseColWidth="10" defaultRowHeight="15" x14ac:dyDescent="0.25"/>
  <cols>
    <col min="1" max="1" width="15" customWidth="1"/>
    <col min="2" max="2" width="6.140625" customWidth="1"/>
    <col min="3" max="3" width="6.42578125" bestFit="1" customWidth="1"/>
    <col min="4" max="5" width="5.7109375" bestFit="1" customWidth="1"/>
    <col min="6" max="7" width="6.42578125" bestFit="1" customWidth="1"/>
    <col min="8" max="8" width="6.42578125" customWidth="1"/>
    <col min="9" max="9" width="6.7109375" customWidth="1"/>
    <col min="10" max="10" width="13.7109375" customWidth="1"/>
  </cols>
  <sheetData>
    <row r="1" spans="1:11" x14ac:dyDescent="0.25">
      <c r="A1" s="18" t="s">
        <v>102</v>
      </c>
      <c r="B1" s="18"/>
      <c r="C1" s="18"/>
      <c r="D1" s="18"/>
      <c r="E1" s="18"/>
      <c r="F1" s="18"/>
      <c r="G1" s="18"/>
      <c r="H1" s="18"/>
      <c r="I1" s="18"/>
      <c r="J1" s="18"/>
    </row>
    <row r="2" spans="1:11" x14ac:dyDescent="0.25">
      <c r="A2" s="9" t="s">
        <v>101</v>
      </c>
    </row>
    <row r="3" spans="1:11" ht="36.75" customHeight="1" x14ac:dyDescent="0.25">
      <c r="A3" s="81" t="s">
        <v>24</v>
      </c>
      <c r="B3" s="79" t="s">
        <v>110</v>
      </c>
      <c r="C3" s="80"/>
      <c r="D3" s="79" t="s">
        <v>4</v>
      </c>
      <c r="E3" s="80"/>
      <c r="F3" s="79" t="s">
        <v>109</v>
      </c>
      <c r="G3" s="82"/>
      <c r="H3" s="79" t="s">
        <v>6</v>
      </c>
      <c r="I3" s="82"/>
    </row>
    <row r="4" spans="1:11" ht="26.25" customHeight="1" x14ac:dyDescent="0.25">
      <c r="A4" s="81"/>
      <c r="B4" s="31" t="s">
        <v>117</v>
      </c>
      <c r="C4" s="20" t="s">
        <v>119</v>
      </c>
      <c r="D4" s="65" t="s">
        <v>117</v>
      </c>
      <c r="E4" s="66" t="s">
        <v>119</v>
      </c>
      <c r="F4" s="65" t="s">
        <v>117</v>
      </c>
      <c r="G4" s="66" t="s">
        <v>119</v>
      </c>
      <c r="H4" s="65" t="s">
        <v>117</v>
      </c>
      <c r="I4" s="66" t="s">
        <v>119</v>
      </c>
    </row>
    <row r="5" spans="1:11" x14ac:dyDescent="0.25">
      <c r="A5" s="34" t="s">
        <v>25</v>
      </c>
      <c r="B5" s="23">
        <v>36.299999999999997</v>
      </c>
      <c r="C5" s="23">
        <v>34.6</v>
      </c>
      <c r="D5" s="23">
        <v>67.77</v>
      </c>
      <c r="E5" s="23">
        <v>67.099999999999994</v>
      </c>
      <c r="F5" s="23">
        <v>22.99</v>
      </c>
      <c r="G5" s="23">
        <v>27.3</v>
      </c>
      <c r="H5" s="23">
        <v>36.299999999999997</v>
      </c>
      <c r="I5" s="23">
        <v>36.799999999999997</v>
      </c>
      <c r="J5" s="2"/>
    </row>
    <row r="6" spans="1:11" x14ac:dyDescent="0.25">
      <c r="A6" s="34" t="s">
        <v>26</v>
      </c>
      <c r="B6" s="67">
        <v>23.77</v>
      </c>
      <c r="C6" s="23">
        <v>19.8</v>
      </c>
      <c r="D6" s="23">
        <v>6.86</v>
      </c>
      <c r="E6" s="23">
        <v>5.4</v>
      </c>
      <c r="F6" s="23">
        <v>46.58</v>
      </c>
      <c r="G6" s="23">
        <v>41.1</v>
      </c>
      <c r="H6" s="23">
        <v>28.95</v>
      </c>
      <c r="I6" s="23">
        <v>24.5</v>
      </c>
      <c r="J6" s="64"/>
      <c r="K6" s="4"/>
    </row>
    <row r="7" spans="1:11" x14ac:dyDescent="0.25">
      <c r="A7" s="34" t="s">
        <v>27</v>
      </c>
      <c r="B7" s="23">
        <v>20.21</v>
      </c>
      <c r="C7" s="23">
        <v>20.2</v>
      </c>
      <c r="D7" s="23">
        <v>12.89</v>
      </c>
      <c r="E7" s="23">
        <v>13.75</v>
      </c>
      <c r="F7" s="23">
        <v>15.3</v>
      </c>
      <c r="G7" s="23">
        <v>16.3</v>
      </c>
      <c r="H7" s="23">
        <v>17.559999999999999</v>
      </c>
      <c r="I7" s="23">
        <v>18.100000000000001</v>
      </c>
      <c r="J7" s="2"/>
    </row>
    <row r="8" spans="1:11" x14ac:dyDescent="0.25">
      <c r="A8" s="34" t="s">
        <v>28</v>
      </c>
      <c r="B8" s="23">
        <v>10.38</v>
      </c>
      <c r="C8" s="23">
        <v>10.6</v>
      </c>
      <c r="D8" s="23">
        <v>6</v>
      </c>
      <c r="E8" s="23">
        <v>4.05</v>
      </c>
      <c r="F8" s="23">
        <v>3.64</v>
      </c>
      <c r="G8" s="23">
        <v>2.9</v>
      </c>
      <c r="H8" s="23">
        <v>7.54</v>
      </c>
      <c r="I8" s="23">
        <v>7.3</v>
      </c>
      <c r="J8" s="2"/>
    </row>
    <row r="9" spans="1:11" x14ac:dyDescent="0.25">
      <c r="A9" s="21" t="s">
        <v>29</v>
      </c>
      <c r="B9" s="23">
        <v>9.34</v>
      </c>
      <c r="C9" s="23">
        <v>14.8</v>
      </c>
      <c r="D9" s="23">
        <v>6.48</v>
      </c>
      <c r="E9" s="23">
        <v>9.6999999999999993</v>
      </c>
      <c r="F9" s="23">
        <v>11.5</v>
      </c>
      <c r="G9" s="23">
        <v>12.4</v>
      </c>
      <c r="H9" s="23">
        <v>9.65</v>
      </c>
      <c r="I9" s="23">
        <v>13.3</v>
      </c>
      <c r="J9" s="2"/>
    </row>
    <row r="10" spans="1:11" x14ac:dyDescent="0.25">
      <c r="A10" s="37" t="s">
        <v>6</v>
      </c>
      <c r="B10" s="33">
        <v>100</v>
      </c>
      <c r="C10" s="29">
        <v>100.00999999999999</v>
      </c>
      <c r="D10" s="29">
        <v>100</v>
      </c>
      <c r="E10" s="29">
        <v>99.99</v>
      </c>
      <c r="F10" s="29">
        <v>100</v>
      </c>
      <c r="G10" s="29">
        <v>100</v>
      </c>
      <c r="H10" s="29">
        <v>99.999999999999986</v>
      </c>
      <c r="I10" s="29">
        <v>100</v>
      </c>
    </row>
    <row r="11" spans="1:11" x14ac:dyDescent="0.25">
      <c r="A11" s="37" t="s">
        <v>1</v>
      </c>
      <c r="B11" s="38">
        <v>25276</v>
      </c>
      <c r="C11" s="28">
        <v>24463</v>
      </c>
      <c r="D11" s="28">
        <v>6681</v>
      </c>
      <c r="E11" s="28">
        <v>6028</v>
      </c>
      <c r="F11" s="28">
        <v>15788</v>
      </c>
      <c r="G11" s="28">
        <v>13814</v>
      </c>
      <c r="H11" s="28">
        <v>47745</v>
      </c>
      <c r="I11" s="28">
        <v>44305</v>
      </c>
      <c r="J11" s="2"/>
    </row>
    <row r="12" spans="1:11" x14ac:dyDescent="0.25">
      <c r="B12" s="2"/>
      <c r="C12" s="2"/>
      <c r="D12" s="2"/>
      <c r="E12" s="2"/>
      <c r="F12" s="2"/>
      <c r="G12" s="2"/>
      <c r="H12" s="2"/>
      <c r="I12" s="2"/>
    </row>
    <row r="13" spans="1:11" x14ac:dyDescent="0.25">
      <c r="A13" s="62" t="s">
        <v>112</v>
      </c>
      <c r="B13" s="4"/>
      <c r="C13" s="4"/>
      <c r="D13" s="4"/>
      <c r="E13" s="4"/>
      <c r="F13" s="4"/>
      <c r="G13" s="4"/>
      <c r="H13" s="4"/>
      <c r="I13" s="4"/>
    </row>
    <row r="14" spans="1:11" x14ac:dyDescent="0.25">
      <c r="A14" s="4"/>
      <c r="B14" s="64"/>
      <c r="C14" s="4"/>
      <c r="D14" s="64"/>
      <c r="E14" s="4"/>
      <c r="F14" s="64"/>
      <c r="G14" s="4"/>
      <c r="H14" s="64"/>
      <c r="I14" s="4"/>
    </row>
    <row r="15" spans="1:11" x14ac:dyDescent="0.25">
      <c r="B15" s="2"/>
    </row>
  </sheetData>
  <mergeCells count="5">
    <mergeCell ref="A3:A4"/>
    <mergeCell ref="B3:C3"/>
    <mergeCell ref="D3:E3"/>
    <mergeCell ref="F3:G3"/>
    <mergeCell ref="H3:I3"/>
  </mergeCells>
  <hyperlinks>
    <hyperlink ref="A2" location="Sommaire!A1" display="Retour au sommair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workbookViewId="0">
      <selection activeCell="A2" sqref="A2"/>
    </sheetView>
  </sheetViews>
  <sheetFormatPr baseColWidth="10" defaultRowHeight="15" x14ac:dyDescent="0.25"/>
  <cols>
    <col min="1" max="1" width="44.5703125" customWidth="1"/>
    <col min="2" max="2" width="8" customWidth="1"/>
    <col min="3" max="3" width="5.28515625" customWidth="1"/>
    <col min="4" max="4" width="6.140625" customWidth="1"/>
  </cols>
  <sheetData>
    <row r="1" spans="1:5" x14ac:dyDescent="0.25">
      <c r="A1" s="10" t="s">
        <v>30</v>
      </c>
    </row>
    <row r="2" spans="1:5" x14ac:dyDescent="0.25">
      <c r="A2" s="9" t="s">
        <v>101</v>
      </c>
    </row>
    <row r="3" spans="1:5" x14ac:dyDescent="0.25">
      <c r="A3" s="83" t="s">
        <v>31</v>
      </c>
      <c r="B3" s="78" t="s">
        <v>129</v>
      </c>
      <c r="C3" s="82" t="s">
        <v>2</v>
      </c>
      <c r="D3" s="80"/>
    </row>
    <row r="4" spans="1:5" ht="24" x14ac:dyDescent="0.25">
      <c r="A4" s="83"/>
      <c r="B4" s="78"/>
      <c r="C4" s="20" t="s">
        <v>117</v>
      </c>
      <c r="D4" s="20" t="s">
        <v>119</v>
      </c>
    </row>
    <row r="5" spans="1:5" x14ac:dyDescent="0.25">
      <c r="A5" s="21" t="s">
        <v>32</v>
      </c>
      <c r="B5" s="58">
        <v>2948</v>
      </c>
      <c r="C5" s="59">
        <v>2.0033434361281377</v>
      </c>
      <c r="D5" s="35">
        <v>2.6413142301783865</v>
      </c>
      <c r="E5" s="2"/>
    </row>
    <row r="6" spans="1:5" x14ac:dyDescent="0.25">
      <c r="A6" s="34" t="s">
        <v>33</v>
      </c>
      <c r="B6" s="60">
        <v>13264</v>
      </c>
      <c r="C6" s="59">
        <v>9.0136863421993283</v>
      </c>
      <c r="D6" s="35">
        <v>9.7031068752547256</v>
      </c>
      <c r="E6" s="2"/>
    </row>
    <row r="7" spans="1:5" x14ac:dyDescent="0.25">
      <c r="A7" s="21" t="s">
        <v>34</v>
      </c>
      <c r="B7" s="58">
        <v>76412</v>
      </c>
      <c r="C7" s="59">
        <v>51.926553134811151</v>
      </c>
      <c r="D7" s="35">
        <v>50.946797504467497</v>
      </c>
      <c r="E7" s="2"/>
    </row>
    <row r="8" spans="1:5" x14ac:dyDescent="0.25">
      <c r="A8" s="34" t="s">
        <v>35</v>
      </c>
      <c r="B8" s="60">
        <v>18368</v>
      </c>
      <c r="C8" s="59">
        <v>12.482161545048045</v>
      </c>
      <c r="D8" s="35">
        <v>12.263692510267424</v>
      </c>
      <c r="E8" s="2"/>
    </row>
    <row r="9" spans="1:5" x14ac:dyDescent="0.25">
      <c r="A9" s="21" t="s">
        <v>36</v>
      </c>
      <c r="B9" s="58">
        <v>15933</v>
      </c>
      <c r="C9" s="59">
        <v>10.827432485695258</v>
      </c>
      <c r="D9" s="35">
        <v>9.1975734395084174</v>
      </c>
      <c r="E9" s="2"/>
    </row>
    <row r="10" spans="1:5" x14ac:dyDescent="0.25">
      <c r="A10" s="34" t="s">
        <v>37</v>
      </c>
      <c r="B10" s="60">
        <v>7874</v>
      </c>
      <c r="C10" s="59">
        <v>5.3508569253978822</v>
      </c>
      <c r="D10" s="35">
        <v>6.2396150108160642</v>
      </c>
      <c r="E10" s="2"/>
    </row>
    <row r="11" spans="1:5" x14ac:dyDescent="0.25">
      <c r="A11" s="34" t="s">
        <v>38</v>
      </c>
      <c r="B11" s="60">
        <v>12355</v>
      </c>
      <c r="C11" s="59">
        <v>8.3959661307201969</v>
      </c>
      <c r="D11" s="35">
        <v>9.0079004295074778</v>
      </c>
      <c r="E11" s="2"/>
    </row>
    <row r="12" spans="1:5" x14ac:dyDescent="0.25">
      <c r="A12" s="34" t="s">
        <v>39</v>
      </c>
      <c r="B12" s="60">
        <v>13612</v>
      </c>
      <c r="C12" s="59"/>
      <c r="D12" s="35"/>
      <c r="E12" s="2"/>
    </row>
    <row r="13" spans="1:5" x14ac:dyDescent="0.25">
      <c r="A13" s="37" t="s">
        <v>6</v>
      </c>
      <c r="B13" s="55">
        <v>160766</v>
      </c>
      <c r="C13" s="57"/>
      <c r="D13" s="29"/>
    </row>
    <row r="14" spans="1:5" x14ac:dyDescent="0.25">
      <c r="A14" s="70" t="s">
        <v>130</v>
      </c>
      <c r="B14" s="55">
        <f>B5+B6+B7+B8+B9+B10+B11</f>
        <v>147154</v>
      </c>
      <c r="C14" s="57">
        <v>100</v>
      </c>
      <c r="D14" s="57">
        <v>99.999999999999986</v>
      </c>
    </row>
    <row r="15" spans="1:5" x14ac:dyDescent="0.25">
      <c r="B15" s="1"/>
      <c r="C15" s="1"/>
      <c r="D15" s="1"/>
    </row>
    <row r="16" spans="1:5" x14ac:dyDescent="0.25">
      <c r="A16" s="71" t="s">
        <v>131</v>
      </c>
      <c r="B16" s="1"/>
      <c r="C16" s="1"/>
      <c r="D16" s="1"/>
    </row>
    <row r="17" spans="1:1" x14ac:dyDescent="0.25">
      <c r="A17" s="62" t="s">
        <v>112</v>
      </c>
    </row>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sheetData>
  <mergeCells count="3">
    <mergeCell ref="A3:A4"/>
    <mergeCell ref="B3:B4"/>
    <mergeCell ref="C3:D3"/>
  </mergeCells>
  <hyperlinks>
    <hyperlink ref="A2" location="Sommaire!A1" display="Retour au sommair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workbookViewId="0">
      <selection activeCell="A2" sqref="A2"/>
    </sheetView>
  </sheetViews>
  <sheetFormatPr baseColWidth="10" defaultRowHeight="15" x14ac:dyDescent="0.25"/>
  <cols>
    <col min="2" max="13" width="6.7109375" bestFit="1" customWidth="1"/>
  </cols>
  <sheetData>
    <row r="1" spans="1:13" s="14" customFormat="1" x14ac:dyDescent="0.25">
      <c r="A1" s="15" t="s">
        <v>103</v>
      </c>
      <c r="B1" s="16"/>
      <c r="C1" s="16"/>
      <c r="D1" s="16"/>
      <c r="E1" s="16"/>
      <c r="F1" s="16"/>
      <c r="G1" s="16"/>
      <c r="H1" s="16"/>
      <c r="I1" s="16"/>
      <c r="J1" s="16"/>
      <c r="K1" s="16"/>
      <c r="L1" s="16"/>
      <c r="M1" s="16"/>
    </row>
    <row r="2" spans="1:13" x14ac:dyDescent="0.25">
      <c r="A2" s="9" t="s">
        <v>101</v>
      </c>
    </row>
    <row r="3" spans="1:13" x14ac:dyDescent="0.25">
      <c r="A3" s="81" t="s">
        <v>24</v>
      </c>
      <c r="B3" s="79" t="s">
        <v>59</v>
      </c>
      <c r="C3" s="82"/>
      <c r="D3" s="82"/>
      <c r="E3" s="82"/>
      <c r="F3" s="82"/>
      <c r="G3" s="80"/>
      <c r="H3" s="79" t="s">
        <v>60</v>
      </c>
      <c r="I3" s="82"/>
      <c r="J3" s="82"/>
      <c r="K3" s="82"/>
      <c r="L3" s="82"/>
      <c r="M3" s="80"/>
    </row>
    <row r="4" spans="1:13" ht="33.75" customHeight="1" x14ac:dyDescent="0.25">
      <c r="A4" s="81"/>
      <c r="B4" s="79" t="s">
        <v>110</v>
      </c>
      <c r="C4" s="80"/>
      <c r="D4" s="79" t="s">
        <v>4</v>
      </c>
      <c r="E4" s="80"/>
      <c r="F4" s="79" t="s">
        <v>109</v>
      </c>
      <c r="G4" s="80"/>
      <c r="H4" s="79" t="s">
        <v>128</v>
      </c>
      <c r="I4" s="80"/>
      <c r="J4" s="79" t="s">
        <v>61</v>
      </c>
      <c r="K4" s="80"/>
      <c r="L4" s="79" t="s">
        <v>23</v>
      </c>
      <c r="M4" s="80"/>
    </row>
    <row r="5" spans="1:13" ht="28.5" customHeight="1" x14ac:dyDescent="0.25">
      <c r="A5" s="81"/>
      <c r="B5" s="31" t="s">
        <v>117</v>
      </c>
      <c r="C5" s="20" t="s">
        <v>119</v>
      </c>
      <c r="D5" s="65" t="s">
        <v>117</v>
      </c>
      <c r="E5" s="66" t="s">
        <v>119</v>
      </c>
      <c r="F5" s="65" t="s">
        <v>117</v>
      </c>
      <c r="G5" s="66" t="s">
        <v>119</v>
      </c>
      <c r="H5" s="65" t="s">
        <v>117</v>
      </c>
      <c r="I5" s="66" t="s">
        <v>119</v>
      </c>
      <c r="J5" s="65" t="s">
        <v>117</v>
      </c>
      <c r="K5" s="66" t="s">
        <v>119</v>
      </c>
      <c r="L5" s="65" t="s">
        <v>117</v>
      </c>
      <c r="M5" s="66" t="s">
        <v>119</v>
      </c>
    </row>
    <row r="6" spans="1:13" x14ac:dyDescent="0.25">
      <c r="A6" s="34" t="s">
        <v>25</v>
      </c>
      <c r="B6" s="23">
        <v>52.94</v>
      </c>
      <c r="C6" s="23">
        <v>52</v>
      </c>
      <c r="D6" s="23">
        <v>26.13</v>
      </c>
      <c r="E6" s="23">
        <v>24.9</v>
      </c>
      <c r="F6" s="23">
        <v>20.94</v>
      </c>
      <c r="G6" s="23">
        <v>23.1</v>
      </c>
      <c r="H6" s="23">
        <v>88.28</v>
      </c>
      <c r="I6" s="23">
        <v>90.8</v>
      </c>
      <c r="J6" s="23">
        <v>5.9</v>
      </c>
      <c r="K6" s="35">
        <v>5.2</v>
      </c>
      <c r="L6" s="23">
        <v>5.82</v>
      </c>
      <c r="M6" s="23">
        <v>4</v>
      </c>
    </row>
    <row r="7" spans="1:13" x14ac:dyDescent="0.25">
      <c r="A7" s="34" t="s">
        <v>26</v>
      </c>
      <c r="B7" s="23">
        <v>43.47</v>
      </c>
      <c r="C7" s="23">
        <v>44.6</v>
      </c>
      <c r="D7" s="23">
        <v>3.31</v>
      </c>
      <c r="E7" s="23">
        <v>3</v>
      </c>
      <c r="F7" s="23">
        <v>53.21</v>
      </c>
      <c r="G7" s="23">
        <v>52.4</v>
      </c>
      <c r="H7" s="23">
        <v>92.13</v>
      </c>
      <c r="I7" s="23">
        <v>91.8</v>
      </c>
      <c r="J7" s="23">
        <v>2.82</v>
      </c>
      <c r="K7" s="35">
        <v>3.8</v>
      </c>
      <c r="L7" s="23">
        <v>5.04</v>
      </c>
      <c r="M7" s="23">
        <v>4.4000000000000004</v>
      </c>
    </row>
    <row r="8" spans="1:13" x14ac:dyDescent="0.25">
      <c r="A8" s="34" t="s">
        <v>27</v>
      </c>
      <c r="B8" s="23">
        <v>60.92</v>
      </c>
      <c r="C8" s="23">
        <v>61.6</v>
      </c>
      <c r="D8" s="23">
        <v>10.27</v>
      </c>
      <c r="E8" s="23">
        <v>10.3</v>
      </c>
      <c r="F8" s="23">
        <v>28.81</v>
      </c>
      <c r="G8" s="23">
        <v>28.1</v>
      </c>
      <c r="H8" s="23">
        <v>75.72</v>
      </c>
      <c r="I8" s="23">
        <v>76.400000000000006</v>
      </c>
      <c r="J8" s="23">
        <v>13.65</v>
      </c>
      <c r="K8" s="35">
        <v>13.3</v>
      </c>
      <c r="L8" s="23">
        <v>10.62</v>
      </c>
      <c r="M8" s="23">
        <v>10.3</v>
      </c>
    </row>
    <row r="9" spans="1:13" x14ac:dyDescent="0.25">
      <c r="A9" s="34" t="s">
        <v>28</v>
      </c>
      <c r="B9" s="23">
        <v>72.91</v>
      </c>
      <c r="C9" s="23">
        <v>80.099999999999994</v>
      </c>
      <c r="D9" s="23">
        <v>11.14</v>
      </c>
      <c r="E9" s="23">
        <v>7.6</v>
      </c>
      <c r="F9" s="23">
        <v>15.95</v>
      </c>
      <c r="G9" s="23">
        <v>12.3</v>
      </c>
      <c r="H9" s="23">
        <v>84.5</v>
      </c>
      <c r="I9" s="23">
        <v>84</v>
      </c>
      <c r="J9" s="23">
        <v>3.5</v>
      </c>
      <c r="K9" s="35">
        <v>4.5999999999999996</v>
      </c>
      <c r="L9" s="23">
        <v>12</v>
      </c>
      <c r="M9" s="23">
        <v>11.4</v>
      </c>
    </row>
    <row r="11" spans="1:13" ht="18.75" customHeight="1" x14ac:dyDescent="0.25">
      <c r="A11" s="84" t="s">
        <v>62</v>
      </c>
      <c r="B11" s="84"/>
      <c r="C11" s="84"/>
      <c r="D11" s="84"/>
      <c r="E11" s="84"/>
      <c r="F11" s="84"/>
      <c r="G11" s="84"/>
      <c r="H11" s="84"/>
      <c r="I11" s="84"/>
      <c r="J11" s="84"/>
      <c r="K11" s="84"/>
      <c r="L11" s="84"/>
    </row>
    <row r="12" spans="1:13" x14ac:dyDescent="0.25">
      <c r="A12" s="62" t="s">
        <v>112</v>
      </c>
      <c r="I12" s="2"/>
    </row>
  </sheetData>
  <mergeCells count="10">
    <mergeCell ref="A11:L11"/>
    <mergeCell ref="A3:A5"/>
    <mergeCell ref="B3:G3"/>
    <mergeCell ref="H3:M3"/>
    <mergeCell ref="B4:C4"/>
    <mergeCell ref="D4:E4"/>
    <mergeCell ref="F4:G4"/>
    <mergeCell ref="H4:I4"/>
    <mergeCell ref="J4:K4"/>
    <mergeCell ref="L4:M4"/>
  </mergeCells>
  <hyperlinks>
    <hyperlink ref="A2" location="Sommaire!A1" display="Retour au sommair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A2" sqref="A2"/>
    </sheetView>
  </sheetViews>
  <sheetFormatPr baseColWidth="10" defaultRowHeight="15" x14ac:dyDescent="0.25"/>
  <cols>
    <col min="2" max="6" width="6.7109375" bestFit="1" customWidth="1"/>
    <col min="7" max="7" width="6" customWidth="1"/>
  </cols>
  <sheetData>
    <row r="1" spans="1:12" x14ac:dyDescent="0.25">
      <c r="A1" s="10" t="s">
        <v>104</v>
      </c>
    </row>
    <row r="2" spans="1:12" x14ac:dyDescent="0.25">
      <c r="A2" s="9" t="s">
        <v>101</v>
      </c>
    </row>
    <row r="3" spans="1:12" x14ac:dyDescent="0.25">
      <c r="A3" s="81" t="s">
        <v>24</v>
      </c>
      <c r="B3" s="79" t="s">
        <v>63</v>
      </c>
      <c r="C3" s="82"/>
      <c r="D3" s="82"/>
      <c r="E3" s="82"/>
      <c r="F3" s="82"/>
      <c r="G3" s="82"/>
    </row>
    <row r="4" spans="1:12" ht="25.5" customHeight="1" x14ac:dyDescent="0.25">
      <c r="A4" s="81"/>
      <c r="B4" s="79" t="s">
        <v>122</v>
      </c>
      <c r="C4" s="82"/>
      <c r="D4" s="79" t="s">
        <v>123</v>
      </c>
      <c r="E4" s="82"/>
      <c r="F4" s="79" t="s">
        <v>124</v>
      </c>
      <c r="G4" s="82"/>
    </row>
    <row r="5" spans="1:12" ht="45.75" customHeight="1" x14ac:dyDescent="0.25">
      <c r="A5" s="81"/>
      <c r="B5" s="79"/>
      <c r="C5" s="82"/>
      <c r="D5" s="79"/>
      <c r="E5" s="82"/>
      <c r="F5" s="79"/>
      <c r="G5" s="82"/>
    </row>
    <row r="6" spans="1:12" ht="24" x14ac:dyDescent="0.25">
      <c r="A6" s="81"/>
      <c r="B6" s="31" t="s">
        <v>117</v>
      </c>
      <c r="C6" s="20" t="s">
        <v>119</v>
      </c>
      <c r="D6" s="65" t="s">
        <v>117</v>
      </c>
      <c r="E6" s="66" t="s">
        <v>119</v>
      </c>
      <c r="F6" s="65" t="s">
        <v>117</v>
      </c>
      <c r="G6" s="69" t="s">
        <v>119</v>
      </c>
    </row>
    <row r="7" spans="1:12" x14ac:dyDescent="0.25">
      <c r="A7" s="34" t="s">
        <v>25</v>
      </c>
      <c r="B7" s="23">
        <v>53.95</v>
      </c>
      <c r="C7" s="23">
        <v>51.3</v>
      </c>
      <c r="D7" s="23">
        <v>27.71</v>
      </c>
      <c r="E7" s="23">
        <v>27.6</v>
      </c>
      <c r="F7" s="23">
        <v>5.17</v>
      </c>
      <c r="G7" s="23">
        <v>3.6</v>
      </c>
      <c r="H7" s="2"/>
    </row>
    <row r="8" spans="1:12" x14ac:dyDescent="0.25">
      <c r="A8" s="34" t="s">
        <v>26</v>
      </c>
      <c r="B8" s="23">
        <v>54.51</v>
      </c>
      <c r="C8" s="23">
        <v>52.4</v>
      </c>
      <c r="D8" s="23">
        <v>34.04</v>
      </c>
      <c r="E8" s="23">
        <v>30.3</v>
      </c>
      <c r="F8" s="23">
        <v>7.25</v>
      </c>
      <c r="G8" s="23">
        <v>6.9</v>
      </c>
      <c r="H8" s="2"/>
    </row>
    <row r="9" spans="1:12" x14ac:dyDescent="0.25">
      <c r="A9" s="34" t="s">
        <v>27</v>
      </c>
      <c r="B9" s="23">
        <v>37.18</v>
      </c>
      <c r="C9" s="23">
        <v>35</v>
      </c>
      <c r="D9" s="23">
        <v>22.42</v>
      </c>
      <c r="E9" s="23">
        <v>20.9</v>
      </c>
      <c r="F9" s="23">
        <v>68.78</v>
      </c>
      <c r="G9" s="23">
        <v>53.3</v>
      </c>
      <c r="H9" s="2"/>
    </row>
    <row r="10" spans="1:12" x14ac:dyDescent="0.25">
      <c r="A10" s="34" t="s">
        <v>28</v>
      </c>
      <c r="B10" s="23">
        <v>45.01</v>
      </c>
      <c r="C10" s="23">
        <v>42.7</v>
      </c>
      <c r="D10" s="23">
        <v>33.840000000000003</v>
      </c>
      <c r="E10" s="23">
        <v>34.6</v>
      </c>
      <c r="F10" s="23">
        <v>21.73</v>
      </c>
      <c r="G10" s="23">
        <v>17.399999999999999</v>
      </c>
      <c r="H10" s="2"/>
    </row>
    <row r="12" spans="1:12" x14ac:dyDescent="0.25">
      <c r="A12" s="85" t="s">
        <v>100</v>
      </c>
      <c r="B12" s="85"/>
      <c r="C12" s="85"/>
      <c r="D12" s="85"/>
      <c r="E12" s="85"/>
      <c r="F12" s="85"/>
      <c r="G12" s="85"/>
      <c r="H12" s="85"/>
      <c r="I12" s="85"/>
      <c r="J12" s="85"/>
      <c r="K12" s="85"/>
      <c r="L12" s="85"/>
    </row>
    <row r="13" spans="1:12" x14ac:dyDescent="0.25">
      <c r="A13" s="62" t="s">
        <v>112</v>
      </c>
    </row>
  </sheetData>
  <mergeCells count="6">
    <mergeCell ref="A12:L12"/>
    <mergeCell ref="A3:A6"/>
    <mergeCell ref="B3:G3"/>
    <mergeCell ref="B4:C5"/>
    <mergeCell ref="D4:E5"/>
    <mergeCell ref="F4:G5"/>
  </mergeCells>
  <hyperlinks>
    <hyperlink ref="A2" location="Sommaire!A1" display="Retour au sommair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A2" sqref="A2"/>
    </sheetView>
  </sheetViews>
  <sheetFormatPr baseColWidth="10" defaultRowHeight="15" x14ac:dyDescent="0.25"/>
  <cols>
    <col min="1" max="1" width="46.5703125" customWidth="1"/>
    <col min="2" max="2" width="6.7109375" bestFit="1" customWidth="1"/>
    <col min="3" max="3" width="6.7109375" customWidth="1"/>
    <col min="4" max="9" width="6.7109375" bestFit="1" customWidth="1"/>
  </cols>
  <sheetData>
    <row r="1" spans="1:9" x14ac:dyDescent="0.25">
      <c r="A1" s="19" t="s">
        <v>105</v>
      </c>
      <c r="B1" s="19"/>
      <c r="C1" s="19"/>
      <c r="D1" s="19"/>
      <c r="E1" s="19"/>
      <c r="F1" s="19"/>
      <c r="G1" s="19"/>
      <c r="H1" s="19"/>
      <c r="I1" s="19"/>
    </row>
    <row r="2" spans="1:9" x14ac:dyDescent="0.25">
      <c r="A2" s="9" t="s">
        <v>101</v>
      </c>
    </row>
    <row r="4" spans="1:9" x14ac:dyDescent="0.25">
      <c r="A4" s="80" t="s">
        <v>64</v>
      </c>
      <c r="B4" s="79" t="s">
        <v>25</v>
      </c>
      <c r="C4" s="80"/>
      <c r="D4" s="79" t="s">
        <v>26</v>
      </c>
      <c r="E4" s="80"/>
      <c r="F4" s="79" t="s">
        <v>27</v>
      </c>
      <c r="G4" s="80"/>
      <c r="H4" s="79" t="s">
        <v>28</v>
      </c>
      <c r="I4" s="80"/>
    </row>
    <row r="5" spans="1:9" ht="24" x14ac:dyDescent="0.25">
      <c r="A5" s="80"/>
      <c r="B5" s="31" t="s">
        <v>117</v>
      </c>
      <c r="C5" s="32" t="s">
        <v>119</v>
      </c>
      <c r="D5" s="65" t="s">
        <v>117</v>
      </c>
      <c r="E5" s="32" t="s">
        <v>119</v>
      </c>
      <c r="F5" s="65" t="s">
        <v>117</v>
      </c>
      <c r="G5" s="32" t="s">
        <v>119</v>
      </c>
      <c r="H5" s="65" t="s">
        <v>117</v>
      </c>
      <c r="I5" s="32" t="s">
        <v>119</v>
      </c>
    </row>
    <row r="6" spans="1:9" ht="15" customHeight="1" x14ac:dyDescent="0.25">
      <c r="A6" s="34" t="s">
        <v>32</v>
      </c>
      <c r="B6" s="23">
        <v>1.25</v>
      </c>
      <c r="C6" s="23">
        <v>1.6</v>
      </c>
      <c r="D6" s="23">
        <v>2.56</v>
      </c>
      <c r="E6" s="23">
        <v>3.6</v>
      </c>
      <c r="F6" s="23">
        <v>2.09</v>
      </c>
      <c r="G6" s="23">
        <v>2.6</v>
      </c>
      <c r="H6" s="23">
        <v>1.25</v>
      </c>
      <c r="I6" s="23">
        <v>2.2000000000000002</v>
      </c>
    </row>
    <row r="7" spans="1:9" ht="15" customHeight="1" x14ac:dyDescent="0.25">
      <c r="A7" s="34" t="s">
        <v>33</v>
      </c>
      <c r="B7" s="23">
        <v>7.71</v>
      </c>
      <c r="C7" s="23">
        <v>8.3000000000000007</v>
      </c>
      <c r="D7" s="23">
        <v>8.36</v>
      </c>
      <c r="E7" s="23">
        <v>9.4</v>
      </c>
      <c r="F7" s="23">
        <v>7.29</v>
      </c>
      <c r="G7" s="23">
        <v>8.8000000000000007</v>
      </c>
      <c r="H7" s="23">
        <v>7.95</v>
      </c>
      <c r="I7" s="23">
        <v>8.1</v>
      </c>
    </row>
    <row r="8" spans="1:9" ht="15" customHeight="1" x14ac:dyDescent="0.25">
      <c r="A8" s="34" t="s">
        <v>34</v>
      </c>
      <c r="B8" s="23">
        <v>53.95</v>
      </c>
      <c r="C8" s="23">
        <v>51.3</v>
      </c>
      <c r="D8" s="23">
        <v>54.51</v>
      </c>
      <c r="E8" s="23">
        <v>52.4</v>
      </c>
      <c r="F8" s="23">
        <v>37.18</v>
      </c>
      <c r="G8" s="23">
        <v>35</v>
      </c>
      <c r="H8" s="23">
        <v>45.01</v>
      </c>
      <c r="I8" s="23">
        <v>42.7</v>
      </c>
    </row>
    <row r="9" spans="1:9" ht="15" customHeight="1" x14ac:dyDescent="0.25">
      <c r="A9" s="34" t="s">
        <v>35</v>
      </c>
      <c r="B9" s="23">
        <v>11.4</v>
      </c>
      <c r="C9" s="23">
        <v>10</v>
      </c>
      <c r="D9" s="23">
        <v>11.04</v>
      </c>
      <c r="E9" s="23">
        <v>11.1</v>
      </c>
      <c r="F9" s="23">
        <v>15.04</v>
      </c>
      <c r="G9" s="23">
        <v>13.7</v>
      </c>
      <c r="H9" s="23">
        <v>13</v>
      </c>
      <c r="I9" s="23">
        <v>11.8</v>
      </c>
    </row>
    <row r="10" spans="1:9" ht="15" customHeight="1" x14ac:dyDescent="0.25">
      <c r="A10" s="34" t="s">
        <v>36</v>
      </c>
      <c r="B10" s="39">
        <v>10.18</v>
      </c>
      <c r="C10" s="39">
        <v>8.4</v>
      </c>
      <c r="D10" s="39">
        <v>8.5399999999999991</v>
      </c>
      <c r="E10" s="39">
        <v>7.4</v>
      </c>
      <c r="F10" s="39">
        <v>12.02</v>
      </c>
      <c r="G10" s="39">
        <v>10.6</v>
      </c>
      <c r="H10" s="39">
        <v>11.75</v>
      </c>
      <c r="I10" s="39">
        <v>10.6</v>
      </c>
    </row>
    <row r="11" spans="1:9" ht="15" customHeight="1" x14ac:dyDescent="0.25">
      <c r="A11" s="34" t="s">
        <v>37</v>
      </c>
      <c r="B11" s="23">
        <v>4.2300000000000004</v>
      </c>
      <c r="C11" s="23">
        <v>4.8</v>
      </c>
      <c r="D11" s="23">
        <v>3.68</v>
      </c>
      <c r="E11" s="23">
        <v>4.5</v>
      </c>
      <c r="F11" s="23">
        <v>8.48</v>
      </c>
      <c r="G11" s="23">
        <v>9.5</v>
      </c>
      <c r="H11" s="23">
        <v>5.14</v>
      </c>
      <c r="I11" s="23">
        <v>6.9</v>
      </c>
    </row>
    <row r="12" spans="1:9" ht="15" customHeight="1" x14ac:dyDescent="0.25">
      <c r="A12" s="34" t="s">
        <v>38</v>
      </c>
      <c r="B12" s="23">
        <v>6.54</v>
      </c>
      <c r="C12" s="23">
        <v>6.8</v>
      </c>
      <c r="D12" s="23">
        <v>4.76</v>
      </c>
      <c r="E12" s="23">
        <v>5.7</v>
      </c>
      <c r="F12" s="23">
        <v>6.75</v>
      </c>
      <c r="G12" s="23">
        <v>8.1</v>
      </c>
      <c r="H12" s="23">
        <v>8.39</v>
      </c>
      <c r="I12" s="23">
        <v>9.5</v>
      </c>
    </row>
    <row r="13" spans="1:9" ht="15" customHeight="1" x14ac:dyDescent="0.25">
      <c r="A13" s="34" t="s">
        <v>39</v>
      </c>
      <c r="B13" s="23">
        <v>4.74</v>
      </c>
      <c r="C13" s="23">
        <v>8.8000000000000007</v>
      </c>
      <c r="D13" s="23">
        <v>6.56</v>
      </c>
      <c r="E13" s="23">
        <v>6.01</v>
      </c>
      <c r="F13" s="23">
        <v>11.16</v>
      </c>
      <c r="G13" s="23">
        <v>11.9</v>
      </c>
      <c r="H13" s="23">
        <v>7.5</v>
      </c>
      <c r="I13" s="23">
        <v>8.1999999999999993</v>
      </c>
    </row>
    <row r="14" spans="1:9" x14ac:dyDescent="0.25">
      <c r="A14" s="37" t="s">
        <v>6</v>
      </c>
      <c r="B14" s="33">
        <v>99.990000000000009</v>
      </c>
      <c r="C14" s="40">
        <v>100.00000000000001</v>
      </c>
      <c r="D14" s="33">
        <v>99.99</v>
      </c>
      <c r="E14" s="33">
        <v>100</v>
      </c>
      <c r="F14" s="40">
        <v>100.00999999999999</v>
      </c>
      <c r="G14" s="33">
        <v>99.97999999999999</v>
      </c>
      <c r="H14" s="40">
        <v>100</v>
      </c>
      <c r="I14" s="33">
        <v>100.01</v>
      </c>
    </row>
    <row r="15" spans="1:9" x14ac:dyDescent="0.25">
      <c r="B15" s="2"/>
      <c r="C15" s="2"/>
      <c r="D15" s="2"/>
      <c r="E15" s="2"/>
      <c r="F15" s="2"/>
      <c r="G15" s="2"/>
      <c r="H15" s="2"/>
      <c r="I15" s="2"/>
    </row>
    <row r="16" spans="1:9" x14ac:dyDescent="0.25">
      <c r="A16" s="62" t="s">
        <v>112</v>
      </c>
    </row>
  </sheetData>
  <mergeCells count="5">
    <mergeCell ref="A4:A5"/>
    <mergeCell ref="B4:C4"/>
    <mergeCell ref="D4:E4"/>
    <mergeCell ref="F4:G4"/>
    <mergeCell ref="H4:I4"/>
  </mergeCells>
  <hyperlinks>
    <hyperlink ref="A2" location="Sommaire!A1" display="Retour au sommair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Sommaire</vt:lpstr>
      <vt:lpstr>Tableau1</vt:lpstr>
      <vt:lpstr>Tableau2</vt:lpstr>
      <vt:lpstr>Tableau3</vt:lpstr>
      <vt:lpstr>Tableau4</vt:lpstr>
      <vt:lpstr>Tableau5</vt:lpstr>
      <vt:lpstr>Annexe1</vt:lpstr>
      <vt:lpstr>Annexe2</vt:lpstr>
      <vt:lpstr>Annexe3</vt:lpstr>
      <vt:lpstr>Annexe4</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dcterms:created xsi:type="dcterms:W3CDTF">2021-06-02T20:20:24Z</dcterms:created>
  <dcterms:modified xsi:type="dcterms:W3CDTF">2023-06-14T07:31:09Z</dcterms:modified>
</cp:coreProperties>
</file>