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sup\ParcourSup\NF_mobi\"/>
    </mc:Choice>
  </mc:AlternateContent>
  <bookViews>
    <workbookView xWindow="0" yWindow="0" windowWidth="28800" windowHeight="12300"/>
  </bookViews>
  <sheets>
    <sheet name="Sommaire" sheetId="1" r:id="rId1"/>
    <sheet name="Carte 1" sheetId="2" r:id="rId2"/>
    <sheet name="Tableau 1" sheetId="3" r:id="rId3"/>
    <sheet name="Graphique 1" sheetId="4" r:id="rId4"/>
    <sheet name="Annexe 1" sheetId="5" r:id="rId5"/>
    <sheet name="Annexe 2" sheetId="6" r:id="rId6"/>
    <sheet name="Annexe 3" sheetId="7" r:id="rId7"/>
    <sheet name="Annexe 4" sheetId="8" r:id="rId8"/>
    <sheet name="Annexe 5" sheetId="9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17" i="1"/>
  <c r="A15" i="1"/>
  <c r="A13" i="1"/>
  <c r="A11" i="1"/>
  <c r="A9" i="1"/>
  <c r="A7" i="1"/>
  <c r="A5" i="1"/>
  <c r="B35" i="9" l="1"/>
</calcChain>
</file>

<file path=xl/sharedStrings.xml><?xml version="1.0" encoding="utf-8"?>
<sst xmlns="http://schemas.openxmlformats.org/spreadsheetml/2006/main" count="131" uniqueCount="103">
  <si>
    <t>Non-mobiles</t>
  </si>
  <si>
    <t>Mobiles</t>
  </si>
  <si>
    <t>Ensemble</t>
  </si>
  <si>
    <t>Mention</t>
  </si>
  <si>
    <t>Sans mention</t>
  </si>
  <si>
    <t>Assez bien</t>
  </si>
  <si>
    <t>Très bien</t>
  </si>
  <si>
    <t>Felicitations</t>
  </si>
  <si>
    <t>Bourse</t>
  </si>
  <si>
    <t>Boursiers</t>
  </si>
  <si>
    <t>Sexe</t>
  </si>
  <si>
    <t>Femmes</t>
  </si>
  <si>
    <t>Série du bac</t>
  </si>
  <si>
    <t>Général</t>
  </si>
  <si>
    <t xml:space="preserve">Professionnel </t>
  </si>
  <si>
    <t>Filiere de formations</t>
  </si>
  <si>
    <t>Licence</t>
  </si>
  <si>
    <t>PASS</t>
  </si>
  <si>
    <t>BUT</t>
  </si>
  <si>
    <t>BTS</t>
  </si>
  <si>
    <t>CPGE</t>
  </si>
  <si>
    <t>IFSI</t>
  </si>
  <si>
    <t>Ecole de Commerce</t>
  </si>
  <si>
    <t>EFTS</t>
  </si>
  <si>
    <t>Autres</t>
  </si>
  <si>
    <t>Origine Sociale</t>
  </si>
  <si>
    <t>Très défavorisé</t>
  </si>
  <si>
    <t>Défavorisé</t>
  </si>
  <si>
    <t>Favorisé</t>
  </si>
  <si>
    <t>Très favorisé</t>
  </si>
  <si>
    <t>Inconnu</t>
  </si>
  <si>
    <t>Type de lycée</t>
  </si>
  <si>
    <t>Public</t>
  </si>
  <si>
    <t>Privé</t>
  </si>
  <si>
    <t>Tableau 1 : Caractéristiques des néo-bacheliers selon leur mobilité à l’entrée de l’enseignement supérieur</t>
  </si>
  <si>
    <t>Carte 1 : Part des néo-bacheliers 2022 mobiles lors de leur entrée dans l’enseignement supérieur (et équivalent en effectif)</t>
  </si>
  <si>
    <t>Formation non disponible dans l'académie</t>
  </si>
  <si>
    <t>Formation disponible dans l'académie</t>
  </si>
  <si>
    <t xml:space="preserve">N'a pas reçu de refus de formations </t>
  </si>
  <si>
    <t>%</t>
  </si>
  <si>
    <t>Annexe 1 : Part des néo-bacheliers 2022 mobiles lors de leur entrée dans l’enseignement supérieur (et équivalent en effectif)</t>
  </si>
  <si>
    <t>Non</t>
  </si>
  <si>
    <t>Oui</t>
  </si>
  <si>
    <t>Réfusé au moins une fois d'une formation similaire</t>
  </si>
  <si>
    <t>N'a pas reçu de refus des formations</t>
  </si>
  <si>
    <t>Réfusé d'une formation similaire dans l'académie d'origine</t>
  </si>
  <si>
    <t>Annexe 3 : Part des néo-bacheliers mobiles selon la disponibilité de la formation et le fait d'avoir été refusé au moins une fois</t>
  </si>
  <si>
    <t>Annexe 4 : Part des néo-bacheliers mobiles selon la disponibilité de la formation et le fait d'avoir été refusé au moins une fois dans l'académie d'origine</t>
  </si>
  <si>
    <t>Lecture : En 2022, 2089 néo-bacheliers ayant obtenu leur baccalauréat dans l’académie de Lille ont accepté une formation supérieure hors de cette académie.</t>
  </si>
  <si>
    <t>Source : Parcoursup, campagne 2022 – Traitement SIES</t>
  </si>
  <si>
    <t>Lecture :  24 % des néo-bacheliers mobiles ont obtenu leur baccalauréat sans mention.</t>
  </si>
  <si>
    <t>Pour 12% d’entre eux, la formation acceptée n’était pas proposée dans leur académie.</t>
  </si>
  <si>
    <t>Lecture : En 2022, 7% néo-bacheliers ayant obtenu leur baccalauréat dans l’académie de Lille ont accepté une formation supérieure hors de cette académie.</t>
  </si>
  <si>
    <t>Lecture : 67,4 % des néo-bacheliers mobiles n'ont pas reçu de refu de la part de formations</t>
  </si>
  <si>
    <t>Lecture : 16% des néo-bacheliers ont été obligés de changer d’académie car la formation demandée n’était pas disponible dans l’académie d’origine.</t>
  </si>
  <si>
    <t>Lecture : Les néo-bacheliers mobiles étaient 11% à avoir été refusés par la formation demandé dans leur académie d’origine.</t>
  </si>
  <si>
    <t>Retour sommaire</t>
  </si>
  <si>
    <t>La mobilité géographique des néo-bacheliers à l’entrée du supérieur</t>
  </si>
  <si>
    <t>Aix-Marseille</t>
  </si>
  <si>
    <t>Amiens</t>
  </si>
  <si>
    <t>Besançon</t>
  </si>
  <si>
    <t>Bordeaux</t>
  </si>
  <si>
    <t>Clermont-Ferrand</t>
  </si>
  <si>
    <t>Corse</t>
  </si>
  <si>
    <t>Dijon</t>
  </si>
  <si>
    <t>Etranger</t>
  </si>
  <si>
    <t>Grenoble</t>
  </si>
  <si>
    <t>Guadeloupe</t>
  </si>
  <si>
    <t>Guyane</t>
  </si>
  <si>
    <t>Ile de France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</si>
  <si>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</si>
  <si>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</si>
  <si>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</si>
  <si>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</si>
  <si>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</si>
  <si>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</si>
  <si>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</si>
  <si>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</si>
  <si>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</si>
  <si>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</si>
  <si>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</si>
  <si>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Orléans-Tours</t>
  </si>
  <si>
    <t>Poitiers</t>
  </si>
  <si>
    <t>Polynésie Française</t>
  </si>
  <si>
    <t>Reims</t>
  </si>
  <si>
    <t>Rennes</t>
  </si>
  <si>
    <t>Strasbourg</t>
  </si>
  <si>
    <t>Toulouse</t>
  </si>
  <si>
    <t>Académie</t>
  </si>
  <si>
    <t>Effectifs</t>
  </si>
  <si>
    <t>Annexe 5 : Répartition des néo-bacheliers dans l'académie de leur admission</t>
  </si>
  <si>
    <t>Annexe 2 : Répartition des néo-bacheliers mobiles par refus de la formation et par disponibilité de la formation dans l'académie</t>
  </si>
  <si>
    <t>Champ : Ensemble des néo bacheliers mobiles ayant accepté une formation sur Parcoursup 2022 (hors apprentissage et CAES)</t>
  </si>
  <si>
    <t>Champ : Ensemble des néo bacheliers et néo-bacheliers mobiles ayant accepté une formation sur Parcoursup 2022 (hors apprentissage et CAES)</t>
  </si>
  <si>
    <t xml:space="preserve">Graphique 1 : Part de néo-bacheliers 2022 mobiles lors de leur entrée dans l’enseignement supérieur par académie et part des mobiles par absence de formation souhaitée dans l’académie d’origine </t>
  </si>
  <si>
    <t xml:space="preserve">Lecture : 7 % des néo-bacheliers 2022 ayant obtenu leur baccalauréat dans l’académie de Lille et poursuivant des études dans un établissement supérieur français ont accepté une formation supérieure hors de cette académie. </t>
  </si>
  <si>
    <t>Refusé par la formation dans l'académie</t>
  </si>
  <si>
    <t>Effecifs</t>
  </si>
  <si>
    <t>Technologique</t>
  </si>
  <si>
    <t>Licence LAS</t>
  </si>
  <si>
    <t>Ecole d'Ingénieurs</t>
  </si>
  <si>
    <t>Bien</t>
  </si>
  <si>
    <t>Parcoursup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</si>
</sst>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\ _€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mbria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0.5"/>
      <color theme="8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n">
        <color indexed="64"/>
      </right>
      <top style="thick">
        <color theme="8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8" xfId="0" applyBorder="1"/>
    <xf numFmtId="0" fontId="0" fillId="0" borderId="14" xfId="0" applyBorder="1"/>
    <xf numFmtId="0" fontId="0" fillId="0" borderId="0" xfId="0" applyBorder="1"/>
    <xf numFmtId="0" fontId="0" fillId="0" borderId="24" xfId="0" applyBorder="1"/>
    <xf numFmtId="0" fontId="3" fillId="0" borderId="0" xfId="0" applyFont="1" applyAlignment="1">
      <alignment horizontal="left" vertical="center"/>
    </xf>
    <xf numFmtId="0" fontId="4" fillId="0" borderId="0" xfId="2"/>
    <xf numFmtId="0" fontId="0" fillId="0" borderId="25" xfId="0" applyBorder="1"/>
    <xf numFmtId="0" fontId="6" fillId="4" borderId="2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/>
    <xf numFmtId="0" fontId="5" fillId="4" borderId="26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165" fontId="0" fillId="5" borderId="26" xfId="0" applyNumberFormat="1" applyFont="1" applyFill="1" applyBorder="1" applyAlignment="1">
      <alignment horizontal="center" vertical="center"/>
    </xf>
    <xf numFmtId="0" fontId="9" fillId="0" borderId="0" xfId="0" applyFont="1"/>
    <xf numFmtId="9" fontId="0" fillId="5" borderId="26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/>
    <xf numFmtId="164" fontId="7" fillId="2" borderId="7" xfId="1" applyNumberFormat="1" applyFont="1" applyFill="1" applyBorder="1" applyAlignment="1">
      <alignment horizontal="center"/>
    </xf>
    <xf numFmtId="164" fontId="7" fillId="2" borderId="8" xfId="1" applyNumberFormat="1" applyFont="1" applyFill="1" applyBorder="1" applyAlignment="1">
      <alignment horizontal="center"/>
    </xf>
    <xf numFmtId="0" fontId="7" fillId="0" borderId="6" xfId="0" applyFont="1" applyBorder="1"/>
    <xf numFmtId="164" fontId="7" fillId="0" borderId="7" xfId="1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0" fontId="7" fillId="0" borderId="6" xfId="0" applyFont="1" applyFill="1" applyBorder="1"/>
    <xf numFmtId="0" fontId="7" fillId="2" borderId="9" xfId="0" applyFont="1" applyFill="1" applyBorder="1"/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7" fillId="2" borderId="12" xfId="0" applyFont="1" applyFill="1" applyBorder="1"/>
    <xf numFmtId="164" fontId="7" fillId="2" borderId="12" xfId="1" applyNumberFormat="1" applyFont="1" applyFill="1" applyBorder="1" applyAlignment="1">
      <alignment horizontal="center"/>
    </xf>
    <xf numFmtId="164" fontId="7" fillId="2" borderId="13" xfId="1" applyNumberFormat="1" applyFont="1" applyFill="1" applyBorder="1" applyAlignment="1">
      <alignment horizontal="center"/>
    </xf>
    <xf numFmtId="0" fontId="7" fillId="0" borderId="7" xfId="0" applyFont="1" applyBorder="1"/>
    <xf numFmtId="0" fontId="7" fillId="2" borderId="7" xfId="0" applyFont="1" applyFill="1" applyBorder="1"/>
    <xf numFmtId="0" fontId="7" fillId="2" borderId="0" xfId="0" applyFont="1" applyFill="1" applyBorder="1"/>
    <xf numFmtId="0" fontId="7" fillId="2" borderId="15" xfId="0" applyFont="1" applyFill="1" applyBorder="1"/>
    <xf numFmtId="164" fontId="7" fillId="2" borderId="16" xfId="1" applyNumberFormat="1" applyFont="1" applyFill="1" applyBorder="1" applyAlignment="1">
      <alignment horizontal="center"/>
    </xf>
    <xf numFmtId="164" fontId="7" fillId="0" borderId="17" xfId="1" applyNumberFormat="1" applyFont="1" applyBorder="1" applyAlignment="1">
      <alignment horizontal="center"/>
    </xf>
    <xf numFmtId="164" fontId="7" fillId="2" borderId="17" xfId="1" applyNumberFormat="1" applyFont="1" applyFill="1" applyBorder="1" applyAlignment="1">
      <alignment horizontal="center"/>
    </xf>
    <xf numFmtId="0" fontId="8" fillId="0" borderId="6" xfId="0" applyFont="1" applyFill="1" applyBorder="1"/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2" borderId="18" xfId="1" applyNumberFormat="1" applyFont="1" applyFill="1" applyBorder="1" applyAlignment="1">
      <alignment horizontal="center"/>
    </xf>
    <xf numFmtId="0" fontId="7" fillId="0" borderId="10" xfId="0" applyFont="1" applyBorder="1"/>
    <xf numFmtId="164" fontId="7" fillId="0" borderId="19" xfId="1" applyNumberFormat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0" fontId="8" fillId="3" borderId="20" xfId="0" applyFont="1" applyFill="1" applyBorder="1"/>
    <xf numFmtId="164" fontId="8" fillId="3" borderId="21" xfId="1" applyNumberFormat="1" applyFont="1" applyFill="1" applyBorder="1" applyAlignment="1">
      <alignment horizontal="center"/>
    </xf>
    <xf numFmtId="164" fontId="8" fillId="3" borderId="22" xfId="1" applyNumberFormat="1" applyFont="1" applyFill="1" applyBorder="1" applyAlignment="1">
      <alignment horizontal="center"/>
    </xf>
    <xf numFmtId="164" fontId="10" fillId="3" borderId="23" xfId="1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166" fontId="0" fillId="0" borderId="25" xfId="0" applyNumberForma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6" fillId="4" borderId="2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2" applyFont="1"/>
    <xf numFmtId="0" fontId="14" fillId="0" borderId="0" xfId="0" applyFont="1"/>
    <xf numFmtId="0" fontId="15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5605611972598"/>
          <c:y val="3.7606864798465846E-2"/>
          <c:w val="0.85569129764071972"/>
          <c:h val="0.8484350215716706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140286035674112E-2"/>
                  <c:y val="5.3462415558710896E-2"/>
                </c:manualLayout>
              </c:layout>
              <c:tx>
                <c:rich>
                  <a:bodyPr/>
                  <a:lstStyle/>
                  <a:p>
                    <a:fld id="{AACD2BFC-1CF4-456F-BEDB-450DCEBC638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209-4AB1-BEF6-2D69CF4C4377}"/>
                </c:ext>
              </c:extLst>
            </c:dLbl>
            <c:dLbl>
              <c:idx val="1"/>
              <c:layout>
                <c:manualLayout>
                  <c:x val="-6.2096649683495556E-2"/>
                  <c:y val="4.5436888564354627E-2"/>
                </c:manualLayout>
              </c:layout>
              <c:tx>
                <c:rich>
                  <a:bodyPr/>
                  <a:lstStyle/>
                  <a:p>
                    <a:fld id="{2865D324-197F-4C6B-ABCF-B3E2C0C976F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209-4AB1-BEF6-2D69CF4C4377}"/>
                </c:ext>
              </c:extLst>
            </c:dLbl>
            <c:dLbl>
              <c:idx val="2"/>
              <c:layout>
                <c:manualLayout>
                  <c:x val="-2.0001425161221473E-2"/>
                  <c:y val="-3.2467746390712787E-2"/>
                </c:manualLayout>
              </c:layout>
              <c:tx>
                <c:rich>
                  <a:bodyPr/>
                  <a:lstStyle/>
                  <a:p>
                    <a:fld id="{24A6D48F-834B-41C7-865A-6A5A6637B37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209-4AB1-BEF6-2D69CF4C4377}"/>
                </c:ext>
              </c:extLst>
            </c:dLbl>
            <c:dLbl>
              <c:idx val="3"/>
              <c:layout>
                <c:manualLayout>
                  <c:x val="5.1448320091210314E-3"/>
                  <c:y val="-1.6580692037547405E-4"/>
                </c:manualLayout>
              </c:layout>
              <c:tx>
                <c:rich>
                  <a:bodyPr/>
                  <a:lstStyle/>
                  <a:p>
                    <a:fld id="{56A43FB3-25B3-4AF8-8670-B8D45352541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209-4AB1-BEF6-2D69CF4C4377}"/>
                </c:ext>
              </c:extLst>
            </c:dLbl>
            <c:dLbl>
              <c:idx val="4"/>
              <c:layout>
                <c:manualLayout>
                  <c:x val="-0.19895625154479007"/>
                  <c:y val="-4.9990439936729763E-3"/>
                </c:manualLayout>
              </c:layout>
              <c:tx>
                <c:rich>
                  <a:bodyPr/>
                  <a:lstStyle/>
                  <a:p>
                    <a:fld id="{8999A88E-EEED-47C5-BE29-B5167C09116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209-4AB1-BEF6-2D69CF4C4377}"/>
                </c:ext>
              </c:extLst>
            </c:dLbl>
            <c:dLbl>
              <c:idx val="5"/>
              <c:layout>
                <c:manualLayout>
                  <c:x val="-7.9909565759725583E-3"/>
                  <c:y val="3.5871871827679307E-2"/>
                </c:manualLayout>
              </c:layout>
              <c:tx>
                <c:rich>
                  <a:bodyPr/>
                  <a:lstStyle/>
                  <a:p>
                    <a:fld id="{B99F831F-35DB-4572-8B51-90FE2D9EC21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209-4AB1-BEF6-2D69CF4C4377}"/>
                </c:ext>
              </c:extLst>
            </c:dLbl>
            <c:dLbl>
              <c:idx val="6"/>
              <c:layout>
                <c:manualLayout>
                  <c:x val="-6.4099001199510799E-2"/>
                  <c:y val="2.6831035145636763E-2"/>
                </c:manualLayout>
              </c:layout>
              <c:tx>
                <c:rich>
                  <a:bodyPr/>
                  <a:lstStyle/>
                  <a:p>
                    <a:fld id="{B251ECAB-3EE5-429B-BF73-FF0B00B686D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209-4AB1-BEF6-2D69CF4C437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5DD9B01-E6F3-4227-8538-26E95F42708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209-4AB1-BEF6-2D69CF4C437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628DD8C-DEA6-48E9-8B0A-57A706ABA5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209-4AB1-BEF6-2D69CF4C4377}"/>
                </c:ext>
              </c:extLst>
            </c:dLbl>
            <c:dLbl>
              <c:idx val="9"/>
              <c:layout>
                <c:manualLayout>
                  <c:x val="-6.6191612926212284E-2"/>
                  <c:y val="4.0839185750451854E-2"/>
                </c:manualLayout>
              </c:layout>
              <c:tx>
                <c:rich>
                  <a:bodyPr/>
                  <a:lstStyle/>
                  <a:p>
                    <a:fld id="{F1FFACF6-BE8B-41EC-AD47-37BAE8E2C1A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209-4AB1-BEF6-2D69CF4C4377}"/>
                </c:ext>
              </c:extLst>
            </c:dLbl>
            <c:dLbl>
              <c:idx val="10"/>
              <c:layout>
                <c:manualLayout>
                  <c:x val="-2.398414483903748E-3"/>
                  <c:y val="1.7796136138719029E-3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Île-de-France </a:t>
                    </a:r>
                    <a:endParaRPr lang="en-US" sz="1000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209-4AB1-BEF6-2D69CF4C4377}"/>
                </c:ext>
              </c:extLst>
            </c:dLbl>
            <c:dLbl>
              <c:idx val="11"/>
              <c:layout>
                <c:manualLayout>
                  <c:x val="-7.6911913160176301E-2"/>
                  <c:y val="-5.5220582938033468E-2"/>
                </c:manualLayout>
              </c:layout>
              <c:tx>
                <c:rich>
                  <a:bodyPr/>
                  <a:lstStyle/>
                  <a:p>
                    <a:fld id="{2D5C7591-BB48-4AA5-A762-0E98DCD5C51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209-4AB1-BEF6-2D69CF4C4377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C4F7F814-8C9D-4BED-AA06-1EFCEA1B06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209-4AB1-BEF6-2D69CF4C4377}"/>
                </c:ext>
              </c:extLst>
            </c:dLbl>
            <c:dLbl>
              <c:idx val="13"/>
              <c:layout>
                <c:manualLayout>
                  <c:x val="-2.5415375114309804E-3"/>
                  <c:y val="4.0575632392300196E-3"/>
                </c:manualLayout>
              </c:layout>
              <c:tx>
                <c:rich>
                  <a:bodyPr/>
                  <a:lstStyle/>
                  <a:p>
                    <a:fld id="{49C33AD7-FC41-47EA-A454-16A6B49C859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209-4AB1-BEF6-2D69CF4C4377}"/>
                </c:ext>
              </c:extLst>
            </c:dLbl>
            <c:dLbl>
              <c:idx val="14"/>
              <c:layout>
                <c:manualLayout>
                  <c:x val="-2.6741012577047835E-2"/>
                  <c:y val="6.255156577122474E-2"/>
                </c:manualLayout>
              </c:layout>
              <c:tx>
                <c:rich>
                  <a:bodyPr/>
                  <a:lstStyle/>
                  <a:p>
                    <a:fld id="{7B18B4E2-F408-496E-8838-0F25FB4366A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209-4AB1-BEF6-2D69CF4C4377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A3FBD836-4316-4098-B920-F3F3368AC6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209-4AB1-BEF6-2D69CF4C4377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FCEB07B8-3083-4DEF-BDB5-204CD7D652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209-4AB1-BEF6-2D69CF4C4377}"/>
                </c:ext>
              </c:extLst>
            </c:dLbl>
            <c:dLbl>
              <c:idx val="17"/>
              <c:layout>
                <c:manualLayout>
                  <c:x val="-1.5107184000190021E-2"/>
                  <c:y val="1.798932681304256E-2"/>
                </c:manualLayout>
              </c:layout>
              <c:tx>
                <c:rich>
                  <a:bodyPr/>
                  <a:lstStyle/>
                  <a:p>
                    <a:fld id="{937F10A5-D674-46E2-93B1-65FAAE54BE3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209-4AB1-BEF6-2D69CF4C4377}"/>
                </c:ext>
              </c:extLst>
            </c:dLbl>
            <c:dLbl>
              <c:idx val="18"/>
              <c:layout>
                <c:manualLayout>
                  <c:x val="-0.16638971033598177"/>
                  <c:y val="-1.9182557401595583E-2"/>
                </c:manualLayout>
              </c:layout>
              <c:tx>
                <c:rich>
                  <a:bodyPr/>
                  <a:lstStyle/>
                  <a:p>
                    <a:fld id="{D8BC475D-AE8B-4AAA-BE58-01839BF90DF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209-4AB1-BEF6-2D69CF4C4377}"/>
                </c:ext>
              </c:extLst>
            </c:dLbl>
            <c:dLbl>
              <c:idx val="19"/>
              <c:layout>
                <c:manualLayout>
                  <c:x val="-3.2995114472077126E-2"/>
                  <c:y val="-5.1683707297585924E-2"/>
                </c:manualLayout>
              </c:layout>
              <c:tx>
                <c:rich>
                  <a:bodyPr/>
                  <a:lstStyle/>
                  <a:p>
                    <a:fld id="{2B706288-AC1B-44F0-B4A3-D686693A3A8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209-4AB1-BEF6-2D69CF4C4377}"/>
                </c:ext>
              </c:extLst>
            </c:dLbl>
            <c:dLbl>
              <c:idx val="20"/>
              <c:layout>
                <c:manualLayout>
                  <c:x val="-6.873077516894098E-2"/>
                  <c:y val="-3.9187270952039527E-2"/>
                </c:manualLayout>
              </c:layout>
              <c:tx>
                <c:rich>
                  <a:bodyPr/>
                  <a:lstStyle/>
                  <a:p>
                    <a:fld id="{2A122764-622C-468B-ADF7-38A6578E074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209-4AB1-BEF6-2D69CF4C4377}"/>
                </c:ext>
              </c:extLst>
            </c:dLbl>
            <c:dLbl>
              <c:idx val="21"/>
              <c:layout>
                <c:manualLayout>
                  <c:x val="-9.4156601465540793E-2"/>
                  <c:y val="-4.6025177310228003E-2"/>
                </c:manualLayout>
              </c:layout>
              <c:tx>
                <c:rich>
                  <a:bodyPr/>
                  <a:lstStyle/>
                  <a:p>
                    <a:fld id="{7F1298D5-E7E9-43E6-9813-25FC7639C65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2209-4AB1-BEF6-2D69CF4C4377}"/>
                </c:ext>
              </c:extLst>
            </c:dLbl>
            <c:dLbl>
              <c:idx val="22"/>
              <c:layout>
                <c:manualLayout>
                  <c:x val="-3.927506799206771E-3"/>
                  <c:y val="-2.5236682138358997E-3"/>
                </c:manualLayout>
              </c:layout>
              <c:tx>
                <c:rich>
                  <a:bodyPr/>
                  <a:lstStyle/>
                  <a:p>
                    <a:fld id="{FF287203-B427-4ACF-A178-7860609F214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2209-4AB1-BEF6-2D69CF4C4377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17A24DC8-485B-40BC-BF6C-910E890787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209-4AB1-BEF6-2D69CF4C4377}"/>
                </c:ext>
              </c:extLst>
            </c:dLbl>
            <c:dLbl>
              <c:idx val="24"/>
              <c:layout>
                <c:manualLayout>
                  <c:x val="-8.3557983823450685E-2"/>
                  <c:y val="3.3779670983749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Polynésie française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209-4AB1-BEF6-2D69CF4C4377}"/>
                </c:ext>
              </c:extLst>
            </c:dLbl>
            <c:dLbl>
              <c:idx val="25"/>
              <c:layout>
                <c:manualLayout>
                  <c:x val="-3.6528782318499778E-2"/>
                  <c:y val="3.3786237229156385E-2"/>
                </c:manualLayout>
              </c:layout>
              <c:tx>
                <c:rich>
                  <a:bodyPr/>
                  <a:lstStyle/>
                  <a:p>
                    <a:fld id="{0C28BBEB-5885-4133-B4B8-B436CFE5B0D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2209-4AB1-BEF6-2D69CF4C4377}"/>
                </c:ext>
              </c:extLst>
            </c:dLbl>
            <c:dLbl>
              <c:idx val="26"/>
              <c:layout>
                <c:manualLayout>
                  <c:x val="-0.13910191090367102"/>
                  <c:y val="-4.0148444256844074E-4"/>
                </c:manualLayout>
              </c:layout>
              <c:tx>
                <c:rich>
                  <a:bodyPr/>
                  <a:lstStyle/>
                  <a:p>
                    <a:fld id="{E390F0B6-0140-4AAC-AEDE-E6D45750005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2209-4AB1-BEF6-2D69CF4C4377}"/>
                </c:ext>
              </c:extLst>
            </c:dLbl>
            <c:dLbl>
              <c:idx val="27"/>
              <c:layout>
                <c:manualLayout>
                  <c:x val="-0.15126708708922698"/>
                  <c:y val="4.0839185750451978E-2"/>
                </c:manualLayout>
              </c:layout>
              <c:tx>
                <c:rich>
                  <a:bodyPr/>
                  <a:lstStyle/>
                  <a:p>
                    <a:fld id="{1E543FB4-2961-4E45-8EF1-DA2361242A7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2209-4AB1-BEF6-2D69CF4C4377}"/>
                </c:ext>
              </c:extLst>
            </c:dLbl>
            <c:dLbl>
              <c:idx val="28"/>
              <c:layout>
                <c:manualLayout>
                  <c:x val="-6.9544542226339295E-2"/>
                  <c:y val="4.2863985107787252E-2"/>
                </c:manualLayout>
              </c:layout>
              <c:tx>
                <c:rich>
                  <a:bodyPr/>
                  <a:lstStyle/>
                  <a:p>
                    <a:fld id="{CDFFD95F-1E0F-48DC-9995-2CA54AA2123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2209-4AB1-BEF6-2D69CF4C4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[1]mob_disp_aca!$C$17:$AE$17</c:f>
              <c:numCache>
                <c:formatCode>General</c:formatCode>
                <c:ptCount val="29"/>
                <c:pt idx="0">
                  <c:v>0.25874199306941092</c:v>
                </c:pt>
                <c:pt idx="1">
                  <c:v>0.34602272727272726</c:v>
                </c:pt>
                <c:pt idx="2">
                  <c:v>0.28757721345229925</c:v>
                </c:pt>
                <c:pt idx="3">
                  <c:v>0.24924738376260333</c:v>
                </c:pt>
                <c:pt idx="4">
                  <c:v>0.26648546442921295</c:v>
                </c:pt>
                <c:pt idx="5">
                  <c:v>0.34158986175115208</c:v>
                </c:pt>
                <c:pt idx="6">
                  <c:v>0.3275579249538651</c:v>
                </c:pt>
                <c:pt idx="7">
                  <c:v>0.38687688383955482</c:v>
                </c:pt>
                <c:pt idx="8">
                  <c:v>0.29667721518987344</c:v>
                </c:pt>
                <c:pt idx="9">
                  <c:v>0.32515337423312884</c:v>
                </c:pt>
                <c:pt idx="10">
                  <c:v>9.871309778071706E-2</c:v>
                </c:pt>
                <c:pt idx="11">
                  <c:v>0.18649913771864993</c:v>
                </c:pt>
                <c:pt idx="12">
                  <c:v>7.4254434294245192E-2</c:v>
                </c:pt>
                <c:pt idx="13">
                  <c:v>0.33356790992258972</c:v>
                </c:pt>
                <c:pt idx="14">
                  <c:v>0.18909987899097086</c:v>
                </c:pt>
                <c:pt idx="15">
                  <c:v>0.27998514667656887</c:v>
                </c:pt>
                <c:pt idx="16">
                  <c:v>0.68688524590163935</c:v>
                </c:pt>
                <c:pt idx="17">
                  <c:v>0.25935432352270132</c:v>
                </c:pt>
                <c:pt idx="18">
                  <c:v>0.15331917517298074</c:v>
                </c:pt>
                <c:pt idx="19">
                  <c:v>0.23696098562628337</c:v>
                </c:pt>
                <c:pt idx="20">
                  <c:v>0.27571637089959283</c:v>
                </c:pt>
                <c:pt idx="21">
                  <c:v>0.20697002698991429</c:v>
                </c:pt>
                <c:pt idx="22">
                  <c:v>0.34628224582701062</c:v>
                </c:pt>
                <c:pt idx="23">
                  <c:v>0.43439170581564879</c:v>
                </c:pt>
                <c:pt idx="24">
                  <c:v>0.17596566523605151</c:v>
                </c:pt>
                <c:pt idx="25">
                  <c:v>0.28410857347841684</c:v>
                </c:pt>
                <c:pt idx="26">
                  <c:v>0.2017116468245562</c:v>
                </c:pt>
                <c:pt idx="27">
                  <c:v>0.1647869134739561</c:v>
                </c:pt>
                <c:pt idx="28">
                  <c:v>0.21886716992451133</c:v>
                </c:pt>
              </c:numCache>
            </c:numRef>
          </c:xVal>
          <c:yVal>
            <c:numRef>
              <c:f>[1]mob_disp_aca!$C$16:$AE$16</c:f>
              <c:numCache>
                <c:formatCode>General</c:formatCode>
                <c:ptCount val="29"/>
                <c:pt idx="0">
                  <c:v>0.14813311688311689</c:v>
                </c:pt>
                <c:pt idx="1">
                  <c:v>0.24208304011259676</c:v>
                </c:pt>
                <c:pt idx="2">
                  <c:v>0.29928400954653939</c:v>
                </c:pt>
                <c:pt idx="3">
                  <c:v>0.16967024539877301</c:v>
                </c:pt>
                <c:pt idx="4">
                  <c:v>0.2616407982261641</c:v>
                </c:pt>
                <c:pt idx="5">
                  <c:v>0.58178752107925802</c:v>
                </c:pt>
                <c:pt idx="6">
                  <c:v>0.27167449139280125</c:v>
                </c:pt>
                <c:pt idx="7">
                  <c:v>0.21047584801630109</c:v>
                </c:pt>
                <c:pt idx="8">
                  <c:v>0.50311111111111106</c:v>
                </c:pt>
                <c:pt idx="9">
                  <c:v>0.56748911465892593</c:v>
                </c:pt>
                <c:pt idx="10">
                  <c:v>3.415705656232839E-2</c:v>
                </c:pt>
                <c:pt idx="11">
                  <c:v>0.30118890356671069</c:v>
                </c:pt>
                <c:pt idx="12">
                  <c:v>0.12111057922450934</c:v>
                </c:pt>
                <c:pt idx="13">
                  <c:v>0.4219409282700422</c:v>
                </c:pt>
                <c:pt idx="14">
                  <c:v>0.10337189269013045</c:v>
                </c:pt>
                <c:pt idx="15">
                  <c:v>0.62599469496021221</c:v>
                </c:pt>
                <c:pt idx="16">
                  <c:v>0.60095465393794745</c:v>
                </c:pt>
                <c:pt idx="17">
                  <c:v>0.1537277325709259</c:v>
                </c:pt>
                <c:pt idx="18">
                  <c:v>0.26139410187667561</c:v>
                </c:pt>
                <c:pt idx="19">
                  <c:v>0.15857885615251299</c:v>
                </c:pt>
                <c:pt idx="20">
                  <c:v>0.27305656171635551</c:v>
                </c:pt>
                <c:pt idx="21">
                  <c:v>0.15968885838480898</c:v>
                </c:pt>
                <c:pt idx="22">
                  <c:v>0.27659947414548641</c:v>
                </c:pt>
                <c:pt idx="23">
                  <c:v>0.21909379078873764</c:v>
                </c:pt>
                <c:pt idx="24">
                  <c:v>0.64329268292682928</c:v>
                </c:pt>
                <c:pt idx="25">
                  <c:v>0.25168350168350168</c:v>
                </c:pt>
                <c:pt idx="26">
                  <c:v>0.16131064902331443</c:v>
                </c:pt>
                <c:pt idx="27">
                  <c:v>0.24085684430512017</c:v>
                </c:pt>
                <c:pt idx="28">
                  <c:v>0.15966194609410689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[1]mob_disp_aca!$C$15:$AE$15</c15:f>
                <c15:dlblRangeCache>
                  <c:ptCount val="29"/>
                  <c:pt idx="0">
                    <c:v>Aix-Marseille</c:v>
                  </c:pt>
                  <c:pt idx="1">
                    <c:v>Amiens</c:v>
                  </c:pt>
                  <c:pt idx="2">
                    <c:v>Besançon</c:v>
                  </c:pt>
                  <c:pt idx="3">
                    <c:v>Bordeaux</c:v>
                  </c:pt>
                  <c:pt idx="4">
                    <c:v>Clermont-Ferrand</c:v>
                  </c:pt>
                  <c:pt idx="5">
                    <c:v>Corse</c:v>
                  </c:pt>
                  <c:pt idx="6">
                    <c:v>Dijon</c:v>
                  </c:pt>
                  <c:pt idx="7">
                    <c:v>Grenoble</c:v>
                  </c:pt>
                  <c:pt idx="8">
                    <c:v>Guadeloupe</c:v>
                  </c:pt>
                  <c:pt idx="9">
                    <c:v>Guyane</c:v>
                  </c:pt>
                  <c:pt idx="10">
                    <c:v>Ile de France</c:v>
                  </c:pt>
                  <c:pt idx="11">
                    <c:v>La Réunion</c:v>
                  </c:pt>
                  <c:pt idx="12">
                    <c:v>Lille</c:v>
                  </c:pt>
                  <c:pt idx="13">
                    <c:v>Limoges</c:v>
                  </c:pt>
                  <c:pt idx="14">
                    <c:v>Lyon</c:v>
                  </c:pt>
                  <c:pt idx="15">
                    <c:v>Martinique</c:v>
                  </c:pt>
                  <c:pt idx="16">
                    <c:v>Mayotte</c:v>
                  </c:pt>
                  <c:pt idx="17">
                    <c:v>Montpellier</c:v>
                  </c:pt>
                  <c:pt idx="18">
                    <c:v>Nancy-Metz</c:v>
                  </c:pt>
                  <c:pt idx="19">
                    <c:v>Nantes</c:v>
                  </c:pt>
                  <c:pt idx="20">
                    <c:v>Nice</c:v>
                  </c:pt>
                  <c:pt idx="21">
                    <c:v>Normandie</c:v>
                  </c:pt>
                  <c:pt idx="22">
                    <c:v>Orléans-Tours</c:v>
                  </c:pt>
                  <c:pt idx="23">
                    <c:v>Poitiers</c:v>
                  </c:pt>
                  <c:pt idx="24">
                    <c:v>Polynésie Française</c:v>
                  </c:pt>
                  <c:pt idx="25">
                    <c:v>Reims</c:v>
                  </c:pt>
                  <c:pt idx="26">
                    <c:v>Rennes</c:v>
                  </c:pt>
                  <c:pt idx="27">
                    <c:v>Strasbourg</c:v>
                  </c:pt>
                  <c:pt idx="28">
                    <c:v>Toulouse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2209-4AB1-BEF6-2D69CF4C43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43428528"/>
        <c:axId val="543427216"/>
      </c:scatterChart>
      <c:valAx>
        <c:axId val="543428528"/>
        <c:scaling>
          <c:orientation val="minMax"/>
          <c:max val="0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/>
                  <a:t>Part de néo-bacheliers mobiles </a:t>
                </a:r>
              </a:p>
            </c:rich>
          </c:tx>
          <c:layout>
            <c:manualLayout>
              <c:xMode val="edge"/>
              <c:yMode val="edge"/>
              <c:x val="0.35976078199138756"/>
              <c:y val="0.94193162563540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427216"/>
        <c:crosses val="autoZero"/>
        <c:crossBetween val="midCat"/>
      </c:valAx>
      <c:valAx>
        <c:axId val="5434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0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/>
                  <a:t>Part de néo-bacheliers </a:t>
                </a:r>
                <a:r>
                  <a:rPr lang="fr-FR" sz="1400" b="1" i="0" u="none" strike="noStrike" baseline="0">
                    <a:effectLst/>
                  </a:rPr>
                  <a:t>mobiles dont la formation suivie n’était pas offerte dans leur académie d’origine</a:t>
                </a:r>
                <a:endParaRPr lang="fr-FR" sz="1400" b="1"/>
              </a:p>
            </c:rich>
          </c:tx>
          <c:layout>
            <c:manualLayout>
              <c:xMode val="edge"/>
              <c:yMode val="edge"/>
              <c:x val="1.5451839469786948E-3"/>
              <c:y val="7.59019561632799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0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42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9</xdr:col>
      <xdr:colOff>444876</xdr:colOff>
      <xdr:row>25</xdr:row>
      <xdr:rowOff>76200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4375"/>
          <a:ext cx="7302876" cy="424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104775</xdr:rowOff>
    </xdr:from>
    <xdr:to>
      <xdr:col>9</xdr:col>
      <xdr:colOff>361950</xdr:colOff>
      <xdr:row>28</xdr:row>
      <xdr:rowOff>171448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3</xdr:row>
      <xdr:rowOff>47625</xdr:rowOff>
    </xdr:from>
    <xdr:to>
      <xdr:col>8</xdr:col>
      <xdr:colOff>181766</xdr:colOff>
      <xdr:row>26</xdr:row>
      <xdr:rowOff>114921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62000"/>
          <a:ext cx="5668166" cy="44487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ndao\AppData\Local\Microsoft\Windows\INetCache\Content.Outlook\OSRXIEHT\mob_disp_a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_disp_aca"/>
    </sheetNames>
    <sheetDataSet>
      <sheetData sheetId="0">
        <row r="15">
          <cell r="C15" t="str">
            <v>Aix-Marseille</v>
          </cell>
          <cell r="D15" t="str">
            <v>Amiens</v>
          </cell>
          <cell r="E15" t="str">
            <v>Besançon</v>
          </cell>
          <cell r="F15" t="str">
            <v>Bordeaux</v>
          </cell>
          <cell r="G15" t="str">
            <v>Clermont-Ferrand</v>
          </cell>
          <cell r="H15" t="str">
            <v>Corse</v>
          </cell>
          <cell r="I15" t="str">
            <v>Dijon</v>
          </cell>
          <cell r="J15" t="str">
            <v>Grenoble</v>
          </cell>
          <cell r="K15" t="str">
            <v>Guadeloupe</v>
          </cell>
          <cell r="L15" t="str">
            <v>Guyane</v>
          </cell>
          <cell r="M15" t="str">
            <v>Ile de France</v>
          </cell>
          <cell r="N15" t="str">
            <v>La Réunion</v>
          </cell>
          <cell r="O15" t="str">
            <v>Lille</v>
          </cell>
          <cell r="P15" t="str">
            <v>Limoges</v>
          </cell>
          <cell r="Q15" t="str">
            <v>Lyon</v>
          </cell>
          <cell r="R15" t="str">
            <v>Martinique</v>
          </cell>
          <cell r="S15" t="str">
            <v>Mayotte</v>
          </cell>
          <cell r="T15" t="str">
            <v>Montpellier</v>
          </cell>
          <cell r="U15" t="str">
            <v>Nancy-Metz</v>
          </cell>
          <cell r="V15" t="str">
            <v>Nantes</v>
          </cell>
          <cell r="W15" t="str">
            <v>Nice</v>
          </cell>
          <cell r="X15" t="str">
            <v>Normandie</v>
          </cell>
          <cell r="Y15" t="str">
            <v>Orléans-Tours</v>
          </cell>
          <cell r="Z15" t="str">
            <v>Poitiers</v>
          </cell>
          <cell r="AA15" t="str">
            <v>Polynésie Française</v>
          </cell>
          <cell r="AB15" t="str">
            <v>Reims</v>
          </cell>
          <cell r="AC15" t="str">
            <v>Rennes</v>
          </cell>
          <cell r="AD15" t="str">
            <v>Strasbourg</v>
          </cell>
          <cell r="AE15" t="str">
            <v>Toulouse</v>
          </cell>
        </row>
        <row r="16">
          <cell r="C16">
            <v>0.14813311688311689</v>
          </cell>
          <cell r="D16">
            <v>0.24208304011259676</v>
          </cell>
          <cell r="E16">
            <v>0.29928400954653939</v>
          </cell>
          <cell r="F16">
            <v>0.16967024539877301</v>
          </cell>
          <cell r="G16">
            <v>0.2616407982261641</v>
          </cell>
          <cell r="H16">
            <v>0.58178752107925802</v>
          </cell>
          <cell r="I16">
            <v>0.27167449139280125</v>
          </cell>
          <cell r="J16">
            <v>0.21047584801630109</v>
          </cell>
          <cell r="K16">
            <v>0.50311111111111106</v>
          </cell>
          <cell r="L16">
            <v>0.56748911465892593</v>
          </cell>
          <cell r="M16">
            <v>3.415705656232839E-2</v>
          </cell>
          <cell r="N16">
            <v>0.30118890356671069</v>
          </cell>
          <cell r="O16">
            <v>0.12111057922450934</v>
          </cell>
          <cell r="P16">
            <v>0.4219409282700422</v>
          </cell>
          <cell r="Q16">
            <v>0.10337189269013045</v>
          </cell>
          <cell r="R16">
            <v>0.62599469496021221</v>
          </cell>
          <cell r="S16">
            <v>0.60095465393794745</v>
          </cell>
          <cell r="T16">
            <v>0.1537277325709259</v>
          </cell>
          <cell r="U16">
            <v>0.26139410187667561</v>
          </cell>
          <cell r="V16">
            <v>0.15857885615251299</v>
          </cell>
          <cell r="W16">
            <v>0.27305656171635551</v>
          </cell>
          <cell r="X16">
            <v>0.15968885838480898</v>
          </cell>
          <cell r="Y16">
            <v>0.27659947414548641</v>
          </cell>
          <cell r="Z16">
            <v>0.21909379078873764</v>
          </cell>
          <cell r="AA16">
            <v>0.64329268292682928</v>
          </cell>
          <cell r="AB16">
            <v>0.25168350168350168</v>
          </cell>
          <cell r="AC16">
            <v>0.16131064902331443</v>
          </cell>
          <cell r="AD16">
            <v>0.24085684430512017</v>
          </cell>
          <cell r="AE16">
            <v>0.15966194609410689</v>
          </cell>
        </row>
        <row r="17">
          <cell r="C17">
            <v>0.25874199306941092</v>
          </cell>
          <cell r="D17">
            <v>0.34602272727272726</v>
          </cell>
          <cell r="E17">
            <v>0.28757721345229925</v>
          </cell>
          <cell r="F17">
            <v>0.24924738376260333</v>
          </cell>
          <cell r="G17">
            <v>0.26648546442921295</v>
          </cell>
          <cell r="H17">
            <v>0.34158986175115208</v>
          </cell>
          <cell r="I17">
            <v>0.3275579249538651</v>
          </cell>
          <cell r="J17">
            <v>0.38687688383955482</v>
          </cell>
          <cell r="K17">
            <v>0.29667721518987344</v>
          </cell>
          <cell r="L17">
            <v>0.32515337423312884</v>
          </cell>
          <cell r="M17">
            <v>9.871309778071706E-2</v>
          </cell>
          <cell r="N17">
            <v>0.18649913771864993</v>
          </cell>
          <cell r="O17">
            <v>7.4254434294245192E-2</v>
          </cell>
          <cell r="P17">
            <v>0.33356790992258972</v>
          </cell>
          <cell r="Q17">
            <v>0.18909987899097086</v>
          </cell>
          <cell r="R17">
            <v>0.27998514667656887</v>
          </cell>
          <cell r="S17">
            <v>0.68688524590163935</v>
          </cell>
          <cell r="T17">
            <v>0.25935432352270132</v>
          </cell>
          <cell r="U17">
            <v>0.15331917517298074</v>
          </cell>
          <cell r="V17">
            <v>0.23696098562628337</v>
          </cell>
          <cell r="W17">
            <v>0.27571637089959283</v>
          </cell>
          <cell r="X17">
            <v>0.20697002698991429</v>
          </cell>
          <cell r="Y17">
            <v>0.34628224582701062</v>
          </cell>
          <cell r="Z17">
            <v>0.43439170581564879</v>
          </cell>
          <cell r="AA17">
            <v>0.17596566523605151</v>
          </cell>
          <cell r="AB17">
            <v>0.28410857347841684</v>
          </cell>
          <cell r="AC17">
            <v>0.2017116468245562</v>
          </cell>
          <cell r="AD17">
            <v>0.1647869134739561</v>
          </cell>
          <cell r="AE17">
            <v>0.21886716992451133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tabSelected="1" workbookViewId="0">
      <selection activeCell="K3" sqref="K3"/>
    </sheetView>
  </sheetViews>
  <sheetFormatPr baseColWidth="10" defaultRowHeight="15" x14ac:dyDescent="0.25"/>
  <cols>
    <col min="1" max="1" width="13.85546875" customWidth="1"/>
  </cols>
  <sheetData>
    <row r="1" spans="1:2" ht="25.5" x14ac:dyDescent="0.25">
      <c r="A1" s="6" t="s">
        <v>102</v>
      </c>
    </row>
    <row r="2" spans="1:2" ht="25.5" x14ac:dyDescent="0.25">
      <c r="A2" s="6" t="s">
        <v>57</v>
      </c>
    </row>
    <row r="3" spans="1:2" ht="25.5" x14ac:dyDescent="0.25">
      <c r="A3" s="6"/>
    </row>
    <row r="4" spans="1:2" ht="18.75" x14ac:dyDescent="0.3">
      <c r="A4" s="69"/>
      <c r="B4" s="68"/>
    </row>
    <row r="5" spans="1:2" ht="18.75" x14ac:dyDescent="0.3">
      <c r="A5" s="67" t="str">
        <f>'Carte 1'!A1</f>
        <v>Carte 1 : Part des néo-bacheliers 2022 mobiles lors de leur entrée dans l’enseignement supérieur (et équivalent en effectif)</v>
      </c>
      <c r="B5" s="68"/>
    </row>
    <row r="6" spans="1:2" ht="18.75" x14ac:dyDescent="0.3">
      <c r="A6" s="67"/>
      <c r="B6" s="68"/>
    </row>
    <row r="7" spans="1:2" ht="18.75" x14ac:dyDescent="0.3">
      <c r="A7" s="67" t="str">
        <f>'Tableau 1'!A1</f>
        <v>Tableau 1 : Caractéristiques des néo-bacheliers selon leur mobilité à l’entrée de l’enseignement supérieur</v>
      </c>
      <c r="B7" s="68"/>
    </row>
    <row r="8" spans="1:2" ht="18.75" x14ac:dyDescent="0.3">
      <c r="A8" s="67"/>
      <c r="B8" s="68"/>
    </row>
    <row r="9" spans="1:2" ht="18.75" x14ac:dyDescent="0.3">
      <c r="A9" s="67" t="str">
        <f>'Graphique 1'!A1</f>
        <v xml:space="preserve">Graphique 1 : Part de néo-bacheliers 2022 mobiles lors de leur entrée dans l’enseignement supérieur par académie et part des mobiles par absence de formation souhaitée dans l’académie d’origine </v>
      </c>
      <c r="B9" s="68"/>
    </row>
    <row r="10" spans="1:2" ht="18.75" x14ac:dyDescent="0.3">
      <c r="A10" s="67"/>
      <c r="B10" s="68"/>
    </row>
    <row r="11" spans="1:2" ht="18.75" x14ac:dyDescent="0.3">
      <c r="A11" s="67" t="str">
        <f>'Annexe 1'!A1</f>
        <v>Annexe 1 : Part des néo-bacheliers 2022 mobiles lors de leur entrée dans l’enseignement supérieur (et équivalent en effectif)</v>
      </c>
      <c r="B11" s="68"/>
    </row>
    <row r="12" spans="1:2" ht="18.75" x14ac:dyDescent="0.3">
      <c r="A12" s="67"/>
      <c r="B12" s="68"/>
    </row>
    <row r="13" spans="1:2" ht="18.75" x14ac:dyDescent="0.3">
      <c r="A13" s="67" t="str">
        <f>'Annexe 2'!A1</f>
        <v>Annexe 2 : Répartition des néo-bacheliers mobiles par refus de la formation et par disponibilité de la formation dans l'académie</v>
      </c>
      <c r="B13" s="68"/>
    </row>
    <row r="14" spans="1:2" ht="18.75" x14ac:dyDescent="0.3">
      <c r="A14" s="67"/>
      <c r="B14" s="68"/>
    </row>
    <row r="15" spans="1:2" ht="18.75" x14ac:dyDescent="0.3">
      <c r="A15" s="67" t="str">
        <f>'Annexe 3'!A1</f>
        <v>Annexe 3 : Part des néo-bacheliers mobiles selon la disponibilité de la formation et le fait d'avoir été refusé au moins une fois</v>
      </c>
      <c r="B15" s="68"/>
    </row>
    <row r="16" spans="1:2" ht="18.75" x14ac:dyDescent="0.3">
      <c r="A16" s="67"/>
      <c r="B16" s="68"/>
    </row>
    <row r="17" spans="1:2" ht="18.75" x14ac:dyDescent="0.3">
      <c r="A17" s="67" t="str">
        <f>'Annexe 4'!A1</f>
        <v>Annexe 4 : Part des néo-bacheliers mobiles selon la disponibilité de la formation et le fait d'avoir été refusé au moins une fois dans l'académie d'origine</v>
      </c>
      <c r="B17" s="68"/>
    </row>
    <row r="18" spans="1:2" ht="18.75" x14ac:dyDescent="0.3">
      <c r="A18" s="67"/>
      <c r="B18" s="68"/>
    </row>
    <row r="19" spans="1:2" ht="18.75" x14ac:dyDescent="0.3">
      <c r="A19" s="67" t="str">
        <f>'Annexe 5'!A1</f>
        <v>Annexe 5 : Répartition des néo-bacheliers dans l'académie de leur admission</v>
      </c>
      <c r="B19" s="68"/>
    </row>
    <row r="20" spans="1:2" ht="18.75" x14ac:dyDescent="0.3">
      <c r="A20" s="66"/>
    </row>
  </sheetData>
  <hyperlinks>
    <hyperlink ref="A5" location="'Carte 1'!A1" display="'Carte 1'!A1"/>
    <hyperlink ref="A7" location="'Tableau 1'!A1" display="'Tableau 1'!A1"/>
    <hyperlink ref="A9" location="'Graphique 1'!A1" display="'Graphique 1'!A1"/>
    <hyperlink ref="A11" location="'Annexe 1'!A1" display="'Annexe 1'!A1"/>
    <hyperlink ref="A13" location="'Annexe 2'!A1" display="'Annexe 2'!A1"/>
    <hyperlink ref="A15" location="'Annexe 3'!A1" display="'Annexe 3'!A1"/>
    <hyperlink ref="A17" location="'Annexe 4'!A1" display="'Annexe 4'!A1"/>
    <hyperlink ref="A19" location="'Annexe 5'!A1" display="'Annexe 5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showGridLines="0" workbookViewId="0">
      <selection activeCell="F33" sqref="F33"/>
    </sheetView>
  </sheetViews>
  <sheetFormatPr baseColWidth="10" defaultRowHeight="15" x14ac:dyDescent="0.25"/>
  <sheetData>
    <row r="1" spans="1:1" ht="24.75" customHeight="1" x14ac:dyDescent="0.25">
      <c r="A1" s="16" t="s">
        <v>35</v>
      </c>
    </row>
    <row r="2" spans="1:1" x14ac:dyDescent="0.25">
      <c r="A2" s="7" t="s">
        <v>56</v>
      </c>
    </row>
    <row r="28" spans="1:1" x14ac:dyDescent="0.25">
      <c r="A28" s="52" t="s">
        <v>48</v>
      </c>
    </row>
    <row r="29" spans="1:1" x14ac:dyDescent="0.25">
      <c r="A29" s="52" t="s">
        <v>92</v>
      </c>
    </row>
    <row r="30" spans="1:1" x14ac:dyDescent="0.25">
      <c r="A30" s="52" t="s">
        <v>49</v>
      </c>
    </row>
  </sheetData>
  <hyperlinks>
    <hyperlink ref="A2" location="Sommaire!A1" display="Retour sommair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workbookViewId="0"/>
  </sheetViews>
  <sheetFormatPr baseColWidth="10" defaultRowHeight="15" x14ac:dyDescent="0.25"/>
  <cols>
    <col min="2" max="2" width="20.7109375" customWidth="1"/>
    <col min="3" max="5" width="11.7109375" customWidth="1"/>
  </cols>
  <sheetData>
    <row r="1" spans="1:13" ht="23.25" customHeight="1" x14ac:dyDescent="0.25">
      <c r="A1" s="16" t="s">
        <v>34</v>
      </c>
      <c r="H1" s="1"/>
    </row>
    <row r="2" spans="1:13" ht="15.75" thickBot="1" x14ac:dyDescent="0.3">
      <c r="G2" s="7" t="s">
        <v>56</v>
      </c>
    </row>
    <row r="3" spans="1:13" ht="27.75" customHeight="1" thickTop="1" x14ac:dyDescent="0.25">
      <c r="B3" s="18"/>
      <c r="C3" s="50" t="s">
        <v>0</v>
      </c>
      <c r="D3" s="50" t="s">
        <v>1</v>
      </c>
      <c r="E3" s="51" t="s">
        <v>2</v>
      </c>
      <c r="M3" s="1"/>
    </row>
    <row r="4" spans="1:13" x14ac:dyDescent="0.25">
      <c r="B4" s="57" t="s">
        <v>3</v>
      </c>
      <c r="C4" s="58"/>
      <c r="D4" s="58"/>
      <c r="E4" s="59"/>
    </row>
    <row r="5" spans="1:13" x14ac:dyDescent="0.25">
      <c r="B5" s="19" t="s">
        <v>4</v>
      </c>
      <c r="C5" s="20">
        <v>0.30952475438367738</v>
      </c>
      <c r="D5" s="20">
        <v>0.24041217552783498</v>
      </c>
      <c r="E5" s="21">
        <v>0.29437006218602696</v>
      </c>
    </row>
    <row r="6" spans="1:13" x14ac:dyDescent="0.25">
      <c r="B6" s="22" t="s">
        <v>5</v>
      </c>
      <c r="C6" s="23">
        <v>0.34479826296961896</v>
      </c>
      <c r="D6" s="23">
        <v>0.30368172459731135</v>
      </c>
      <c r="E6" s="24">
        <v>0.33578241529643482</v>
      </c>
    </row>
    <row r="7" spans="1:13" x14ac:dyDescent="0.25">
      <c r="B7" s="19" t="s">
        <v>101</v>
      </c>
      <c r="C7" s="20">
        <v>0.23874530168430719</v>
      </c>
      <c r="D7" s="20">
        <v>0.26833797585886721</v>
      </c>
      <c r="E7" s="21">
        <v>0.24523424878836833</v>
      </c>
    </row>
    <row r="8" spans="1:13" x14ac:dyDescent="0.25">
      <c r="B8" s="22" t="s">
        <v>6</v>
      </c>
      <c r="C8" s="23">
        <v>9.6554285033986609E-2</v>
      </c>
      <c r="D8" s="23">
        <v>0.15722013644988092</v>
      </c>
      <c r="E8" s="24">
        <v>0.10985681722619338</v>
      </c>
    </row>
    <row r="9" spans="1:13" x14ac:dyDescent="0.25">
      <c r="B9" s="19" t="s">
        <v>7</v>
      </c>
      <c r="C9" s="20">
        <v>1.0377395928409857E-2</v>
      </c>
      <c r="D9" s="20">
        <v>3.0347987566105527E-2</v>
      </c>
      <c r="E9" s="21">
        <v>1.4756456502976519E-2</v>
      </c>
    </row>
    <row r="10" spans="1:13" x14ac:dyDescent="0.25">
      <c r="B10" s="57" t="s">
        <v>8</v>
      </c>
      <c r="C10" s="58"/>
      <c r="D10" s="58"/>
      <c r="E10" s="60"/>
      <c r="H10" s="1"/>
    </row>
    <row r="11" spans="1:13" x14ac:dyDescent="0.25">
      <c r="B11" s="19" t="s">
        <v>9</v>
      </c>
      <c r="C11" s="20">
        <v>0.2633040993690226</v>
      </c>
      <c r="D11" s="20">
        <v>0.1995276734891607</v>
      </c>
      <c r="E11" s="21">
        <v>0.24931949454489122</v>
      </c>
      <c r="M11" s="1"/>
    </row>
    <row r="12" spans="1:13" x14ac:dyDescent="0.25">
      <c r="B12" s="57" t="s">
        <v>10</v>
      </c>
      <c r="C12" s="58"/>
      <c r="D12" s="58"/>
      <c r="E12" s="60"/>
    </row>
    <row r="13" spans="1:13" x14ac:dyDescent="0.25">
      <c r="B13" s="19" t="s">
        <v>11</v>
      </c>
      <c r="C13" s="20">
        <v>0.53845107232146405</v>
      </c>
      <c r="D13" s="20">
        <v>0.57135359896653348</v>
      </c>
      <c r="E13" s="21">
        <v>0.54566578883307149</v>
      </c>
    </row>
    <row r="14" spans="1:13" x14ac:dyDescent="0.25">
      <c r="B14" s="61" t="s">
        <v>12</v>
      </c>
      <c r="C14" s="62"/>
      <c r="D14" s="62"/>
      <c r="E14" s="63"/>
    </row>
    <row r="15" spans="1:13" x14ac:dyDescent="0.25">
      <c r="B15" s="19" t="s">
        <v>13</v>
      </c>
      <c r="C15" s="20">
        <v>0.66854410322405089</v>
      </c>
      <c r="D15" s="20">
        <v>0.75522788744903313</v>
      </c>
      <c r="E15" s="21">
        <v>0.68755172947971765</v>
      </c>
    </row>
    <row r="16" spans="1:13" x14ac:dyDescent="0.25">
      <c r="B16" s="25" t="s">
        <v>98</v>
      </c>
      <c r="C16" s="23">
        <v>0.20335840991422563</v>
      </c>
      <c r="D16" s="23">
        <v>0.16849339953978443</v>
      </c>
      <c r="E16" s="24">
        <v>0.19571336888928231</v>
      </c>
    </row>
    <row r="17" spans="1:13" x14ac:dyDescent="0.25">
      <c r="B17" s="26" t="s">
        <v>14</v>
      </c>
      <c r="C17" s="27">
        <v>0.12809748686172354</v>
      </c>
      <c r="D17" s="27">
        <v>7.6278713011182428E-2</v>
      </c>
      <c r="E17" s="28">
        <v>0.11673490163100006</v>
      </c>
      <c r="M17" s="1"/>
    </row>
    <row r="18" spans="1:13" x14ac:dyDescent="0.25">
      <c r="B18" s="57" t="s">
        <v>15</v>
      </c>
      <c r="C18" s="58"/>
      <c r="D18" s="58"/>
      <c r="E18" s="60"/>
      <c r="H18" s="1"/>
    </row>
    <row r="19" spans="1:13" x14ac:dyDescent="0.25">
      <c r="A19" s="2"/>
      <c r="B19" s="29" t="s">
        <v>16</v>
      </c>
      <c r="C19" s="30">
        <v>0.39419081256058913</v>
      </c>
      <c r="D19" s="30">
        <v>0.3516006620645109</v>
      </c>
      <c r="E19" s="31">
        <v>0.38485183791798527</v>
      </c>
    </row>
    <row r="20" spans="1:13" x14ac:dyDescent="0.25">
      <c r="A20" s="2"/>
      <c r="B20" s="32" t="s">
        <v>99</v>
      </c>
      <c r="C20" s="23">
        <v>3.8272493806443569E-2</v>
      </c>
      <c r="D20" s="23">
        <v>2.4968713414880304E-2</v>
      </c>
      <c r="E20" s="24">
        <v>3.5355301303472239E-2</v>
      </c>
    </row>
    <row r="21" spans="1:13" x14ac:dyDescent="0.25">
      <c r="A21" s="2"/>
      <c r="B21" s="33" t="s">
        <v>17</v>
      </c>
      <c r="C21" s="20">
        <v>5.6660411694341613E-2</v>
      </c>
      <c r="D21" s="20">
        <v>2.002341447660571E-2</v>
      </c>
      <c r="E21" s="21">
        <v>4.862681744749596E-2</v>
      </c>
    </row>
    <row r="22" spans="1:13" x14ac:dyDescent="0.25">
      <c r="A22" s="2"/>
      <c r="B22" s="32" t="s">
        <v>18</v>
      </c>
      <c r="C22" s="23">
        <v>9.5553678433951461E-2</v>
      </c>
      <c r="D22" s="23">
        <v>0.11613378547495054</v>
      </c>
      <c r="E22" s="24">
        <v>0.10006639077610817</v>
      </c>
    </row>
    <row r="23" spans="1:13" x14ac:dyDescent="0.25">
      <c r="A23" s="2"/>
      <c r="B23" s="33" t="s">
        <v>19</v>
      </c>
      <c r="C23" s="20">
        <v>0.20767830922995811</v>
      </c>
      <c r="D23" s="20">
        <v>0.12203786686044164</v>
      </c>
      <c r="E23" s="21">
        <v>0.18889946223471352</v>
      </c>
    </row>
    <row r="24" spans="1:13" x14ac:dyDescent="0.25">
      <c r="A24" s="2"/>
      <c r="B24" s="32" t="s">
        <v>20</v>
      </c>
      <c r="C24" s="23">
        <v>7.4872585646822726E-2</v>
      </c>
      <c r="D24" s="23">
        <v>9.5656210891768595E-2</v>
      </c>
      <c r="E24" s="24">
        <v>7.942992453581782E-2</v>
      </c>
    </row>
    <row r="25" spans="1:13" x14ac:dyDescent="0.25">
      <c r="A25" s="2"/>
      <c r="B25" s="33" t="s">
        <v>21</v>
      </c>
      <c r="C25" s="20">
        <v>3.4805802951364283E-2</v>
      </c>
      <c r="D25" s="20">
        <v>3.2982116184247706E-2</v>
      </c>
      <c r="E25" s="21">
        <v>3.4405913205125371E-2</v>
      </c>
    </row>
    <row r="26" spans="1:13" x14ac:dyDescent="0.25">
      <c r="A26" s="2"/>
      <c r="B26" s="32" t="s">
        <v>100</v>
      </c>
      <c r="C26" s="23">
        <v>2.8320284818558559E-2</v>
      </c>
      <c r="D26" s="23">
        <v>7.8721085139881311E-2</v>
      </c>
      <c r="E26" s="24">
        <v>3.9371943258016684E-2</v>
      </c>
    </row>
    <row r="27" spans="1:13" x14ac:dyDescent="0.25">
      <c r="A27" s="2"/>
      <c r="B27" s="33" t="s">
        <v>22</v>
      </c>
      <c r="C27" s="20">
        <v>2.1642015272714903E-2</v>
      </c>
      <c r="D27" s="20">
        <v>5.1229260021799686E-2</v>
      </c>
      <c r="E27" s="21">
        <v>2.8129771837032774E-2</v>
      </c>
      <c r="G27" s="3"/>
    </row>
    <row r="28" spans="1:13" x14ac:dyDescent="0.25">
      <c r="A28" s="2"/>
      <c r="B28" s="32" t="s">
        <v>23</v>
      </c>
      <c r="C28" s="23">
        <v>5.4168816222865982E-3</v>
      </c>
      <c r="D28" s="23">
        <v>4.9856687255258169E-3</v>
      </c>
      <c r="E28" s="24">
        <v>5.3223272180051781E-3</v>
      </c>
      <c r="H28" s="1"/>
    </row>
    <row r="29" spans="1:13" x14ac:dyDescent="0.25">
      <c r="A29" s="2"/>
      <c r="B29" s="34" t="s">
        <v>24</v>
      </c>
      <c r="C29" s="20">
        <v>4.2586723962969052E-2</v>
      </c>
      <c r="D29" s="20">
        <v>0.10166121674538775</v>
      </c>
      <c r="E29" s="21">
        <v>5.5540310266227015E-2</v>
      </c>
    </row>
    <row r="30" spans="1:13" x14ac:dyDescent="0.25">
      <c r="A30" s="2"/>
      <c r="B30" s="55" t="s">
        <v>25</v>
      </c>
      <c r="C30" s="55"/>
      <c r="D30" s="55"/>
      <c r="E30" s="56"/>
    </row>
    <row r="31" spans="1:13" x14ac:dyDescent="0.25">
      <c r="A31" s="2"/>
      <c r="B31" s="35" t="s">
        <v>26</v>
      </c>
      <c r="C31" s="36">
        <v>0.1370122397147279</v>
      </c>
      <c r="D31" s="36">
        <v>8.9106212910257956E-2</v>
      </c>
      <c r="E31" s="21">
        <v>0.12650762387412309</v>
      </c>
    </row>
    <row r="32" spans="1:13" x14ac:dyDescent="0.25">
      <c r="A32" s="2"/>
      <c r="B32" s="22" t="s">
        <v>27</v>
      </c>
      <c r="C32" s="37">
        <v>0.33766646068721545</v>
      </c>
      <c r="D32" s="37">
        <v>0.27464575511687056</v>
      </c>
      <c r="E32" s="24">
        <v>0.32384756677805565</v>
      </c>
    </row>
    <row r="33" spans="1:5" x14ac:dyDescent="0.25">
      <c r="A33" s="2"/>
      <c r="B33" s="19" t="s">
        <v>28</v>
      </c>
      <c r="C33" s="38">
        <v>0.10829227917207598</v>
      </c>
      <c r="D33" s="38">
        <v>0.10350813451213112</v>
      </c>
      <c r="E33" s="21">
        <v>0.10724323367340165</v>
      </c>
    </row>
    <row r="34" spans="1:5" x14ac:dyDescent="0.25">
      <c r="A34" s="2"/>
      <c r="B34" s="22" t="s">
        <v>29</v>
      </c>
      <c r="C34" s="37">
        <v>0.39881684647349952</v>
      </c>
      <c r="D34" s="37">
        <v>0.51361471075047438</v>
      </c>
      <c r="E34" s="24">
        <v>0.42398920043375304</v>
      </c>
    </row>
    <row r="35" spans="1:5" x14ac:dyDescent="0.25">
      <c r="A35" s="2"/>
      <c r="B35" s="19" t="s">
        <v>30</v>
      </c>
      <c r="C35" s="38">
        <v>1.8212173952481106E-2</v>
      </c>
      <c r="D35" s="38">
        <v>1.9125186710266036E-2</v>
      </c>
      <c r="E35" s="21">
        <v>1.8412375240666565E-2</v>
      </c>
    </row>
    <row r="36" spans="1:5" x14ac:dyDescent="0.25">
      <c r="A36" s="2"/>
      <c r="B36" s="39" t="s">
        <v>31</v>
      </c>
      <c r="C36" s="40"/>
      <c r="D36" s="40"/>
      <c r="E36" s="41"/>
    </row>
    <row r="37" spans="1:5" x14ac:dyDescent="0.25">
      <c r="A37" s="2"/>
      <c r="B37" s="33" t="s">
        <v>32</v>
      </c>
      <c r="C37" s="38">
        <v>0.78797851382570117</v>
      </c>
      <c r="D37" s="38">
        <v>0.7434802793589278</v>
      </c>
      <c r="E37" s="42">
        <v>0.77822112160825374</v>
      </c>
    </row>
    <row r="38" spans="1:5" x14ac:dyDescent="0.25">
      <c r="A38" s="2"/>
      <c r="B38" s="43" t="s">
        <v>33</v>
      </c>
      <c r="C38" s="44">
        <v>0.21202148617429881</v>
      </c>
      <c r="D38" s="37">
        <v>0.2565197206410722</v>
      </c>
      <c r="E38" s="45">
        <v>0.22177887839174629</v>
      </c>
    </row>
    <row r="39" spans="1:5" x14ac:dyDescent="0.25">
      <c r="A39" s="2"/>
      <c r="B39" s="46" t="s">
        <v>2</v>
      </c>
      <c r="C39" s="47">
        <v>0.78072454466992725</v>
      </c>
      <c r="D39" s="48">
        <v>0.21927545533007281</v>
      </c>
      <c r="E39" s="49"/>
    </row>
    <row r="40" spans="1:5" x14ac:dyDescent="0.25">
      <c r="A40" s="4"/>
      <c r="B40" s="5"/>
    </row>
    <row r="41" spans="1:5" x14ac:dyDescent="0.25">
      <c r="A41" s="53" t="s">
        <v>50</v>
      </c>
    </row>
    <row r="42" spans="1:5" x14ac:dyDescent="0.25">
      <c r="A42" s="53" t="s">
        <v>93</v>
      </c>
    </row>
    <row r="43" spans="1:5" x14ac:dyDescent="0.25">
      <c r="A43" s="52" t="s">
        <v>49</v>
      </c>
    </row>
    <row r="44" spans="1:5" x14ac:dyDescent="0.25">
      <c r="B44" s="4"/>
    </row>
    <row r="45" spans="1:5" x14ac:dyDescent="0.25">
      <c r="B45" s="4"/>
    </row>
    <row r="46" spans="1:5" x14ac:dyDescent="0.25">
      <c r="A46" s="4"/>
    </row>
    <row r="47" spans="1:5" x14ac:dyDescent="0.25">
      <c r="A47" s="4"/>
    </row>
  </sheetData>
  <mergeCells count="6">
    <mergeCell ref="B30:E30"/>
    <mergeCell ref="B4:E4"/>
    <mergeCell ref="B10:E10"/>
    <mergeCell ref="B12:E12"/>
    <mergeCell ref="B14:E14"/>
    <mergeCell ref="B18:E18"/>
  </mergeCells>
  <hyperlinks>
    <hyperlink ref="G2" location="Sommaire!A1" display="Retour sommai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showGridLines="0" workbookViewId="0">
      <selection activeCell="N13" sqref="N13"/>
    </sheetView>
  </sheetViews>
  <sheetFormatPr baseColWidth="10" defaultRowHeight="15" x14ac:dyDescent="0.25"/>
  <sheetData>
    <row r="1" spans="1:1" ht="24" customHeight="1" x14ac:dyDescent="0.25">
      <c r="A1" s="16" t="s">
        <v>94</v>
      </c>
    </row>
    <row r="2" spans="1:1" x14ac:dyDescent="0.25">
      <c r="A2" s="7" t="s">
        <v>56</v>
      </c>
    </row>
    <row r="31" spans="1:1" x14ac:dyDescent="0.25">
      <c r="A31" s="52" t="s">
        <v>95</v>
      </c>
    </row>
    <row r="32" spans="1:1" x14ac:dyDescent="0.25">
      <c r="A32" s="52" t="s">
        <v>51</v>
      </c>
    </row>
    <row r="33" spans="1:1" x14ac:dyDescent="0.25">
      <c r="A33" s="52" t="s">
        <v>92</v>
      </c>
    </row>
    <row r="34" spans="1:1" x14ac:dyDescent="0.25">
      <c r="A34" s="52" t="s">
        <v>49</v>
      </c>
    </row>
  </sheetData>
  <hyperlinks>
    <hyperlink ref="A2" location="Sommaire!A1" display="Retour sommair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showGridLines="0" workbookViewId="0">
      <selection activeCell="M17" sqref="M17"/>
    </sheetView>
  </sheetViews>
  <sheetFormatPr baseColWidth="10" defaultRowHeight="15" x14ac:dyDescent="0.25"/>
  <sheetData>
    <row r="1" spans="1:1" ht="26.25" customHeight="1" x14ac:dyDescent="0.25">
      <c r="A1" s="16" t="s">
        <v>40</v>
      </c>
    </row>
    <row r="2" spans="1:1" x14ac:dyDescent="0.25">
      <c r="A2" s="7" t="s">
        <v>56</v>
      </c>
    </row>
    <row r="29" spans="1:1" x14ac:dyDescent="0.25">
      <c r="A29" s="52" t="s">
        <v>52</v>
      </c>
    </row>
    <row r="30" spans="1:1" x14ac:dyDescent="0.25">
      <c r="A30" s="52" t="s">
        <v>92</v>
      </c>
    </row>
    <row r="31" spans="1:1" x14ac:dyDescent="0.25">
      <c r="A31" s="52" t="s">
        <v>49</v>
      </c>
    </row>
  </sheetData>
  <hyperlinks>
    <hyperlink ref="A2" location="Sommaire!A1" display="Retour sommair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A9" sqref="A9:A11"/>
    </sheetView>
  </sheetViews>
  <sheetFormatPr baseColWidth="10" defaultRowHeight="15" x14ac:dyDescent="0.25"/>
  <cols>
    <col min="2" max="2" width="14.140625" customWidth="1"/>
    <col min="3" max="5" width="14.28515625" customWidth="1"/>
  </cols>
  <sheetData>
    <row r="1" spans="1:5" ht="26.25" customHeight="1" x14ac:dyDescent="0.25">
      <c r="A1" s="16" t="s">
        <v>91</v>
      </c>
    </row>
    <row r="2" spans="1:5" x14ac:dyDescent="0.25">
      <c r="A2" s="7" t="s">
        <v>56</v>
      </c>
    </row>
    <row r="4" spans="1:5" ht="45" customHeight="1" x14ac:dyDescent="0.25">
      <c r="A4" s="9"/>
      <c r="B4" s="64" t="s">
        <v>96</v>
      </c>
      <c r="C4" s="65"/>
      <c r="D4" s="64" t="s">
        <v>36</v>
      </c>
      <c r="E4" s="65"/>
    </row>
    <row r="5" spans="1:5" ht="20.25" customHeight="1" x14ac:dyDescent="0.25">
      <c r="A5" s="9"/>
      <c r="B5" s="14" t="s">
        <v>89</v>
      </c>
      <c r="C5" s="14" t="s">
        <v>39</v>
      </c>
      <c r="D5" s="14" t="s">
        <v>97</v>
      </c>
      <c r="E5" s="14" t="s">
        <v>39</v>
      </c>
    </row>
    <row r="6" spans="1:5" x14ac:dyDescent="0.25">
      <c r="A6" s="9" t="s">
        <v>41</v>
      </c>
      <c r="B6" s="15">
        <v>66744</v>
      </c>
      <c r="C6" s="13">
        <v>67.400000000000006</v>
      </c>
      <c r="D6" s="15">
        <v>20928</v>
      </c>
      <c r="E6" s="13">
        <v>21.1</v>
      </c>
    </row>
    <row r="7" spans="1:5" x14ac:dyDescent="0.25">
      <c r="A7" s="9" t="s">
        <v>42</v>
      </c>
      <c r="B7" s="15">
        <v>32340</v>
      </c>
      <c r="C7" s="13">
        <v>32.6</v>
      </c>
      <c r="D7" s="15">
        <v>78156</v>
      </c>
      <c r="E7" s="13">
        <v>78.900000000000006</v>
      </c>
    </row>
    <row r="9" spans="1:5" x14ac:dyDescent="0.25">
      <c r="A9" s="52" t="s">
        <v>53</v>
      </c>
    </row>
    <row r="10" spans="1:5" x14ac:dyDescent="0.25">
      <c r="A10" s="52" t="s">
        <v>92</v>
      </c>
    </row>
    <row r="11" spans="1:5" x14ac:dyDescent="0.25">
      <c r="A11" s="52" t="s">
        <v>49</v>
      </c>
    </row>
  </sheetData>
  <mergeCells count="2">
    <mergeCell ref="B4:C4"/>
    <mergeCell ref="D4:E4"/>
  </mergeCells>
  <hyperlinks>
    <hyperlink ref="A2" location="Sommaire!A1" display="Retour 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showGridLines="0" workbookViewId="0">
      <selection activeCell="A8" sqref="A8:A10"/>
    </sheetView>
  </sheetViews>
  <sheetFormatPr baseColWidth="10" defaultRowHeight="15" x14ac:dyDescent="0.25"/>
  <cols>
    <col min="1" max="1" width="47.5703125" customWidth="1"/>
    <col min="2" max="2" width="25.42578125" customWidth="1"/>
    <col min="3" max="3" width="24" customWidth="1"/>
  </cols>
  <sheetData>
    <row r="1" spans="1:16" ht="21.75" customHeight="1" x14ac:dyDescent="0.25">
      <c r="A1" s="16" t="s">
        <v>46</v>
      </c>
    </row>
    <row r="2" spans="1:16" x14ac:dyDescent="0.25">
      <c r="A2" s="7" t="s">
        <v>56</v>
      </c>
    </row>
    <row r="4" spans="1:16" ht="41.25" customHeight="1" x14ac:dyDescent="0.25">
      <c r="A4" s="9"/>
      <c r="B4" s="10" t="s">
        <v>36</v>
      </c>
      <c r="C4" s="10" t="s">
        <v>37</v>
      </c>
    </row>
    <row r="5" spans="1:16" ht="20.25" customHeight="1" x14ac:dyDescent="0.25">
      <c r="A5" s="9" t="s">
        <v>44</v>
      </c>
      <c r="B5" s="17">
        <v>0.16395179847402205</v>
      </c>
      <c r="C5" s="17">
        <v>0.50965847159985467</v>
      </c>
    </row>
    <row r="6" spans="1:16" ht="21.75" customHeight="1" x14ac:dyDescent="0.25">
      <c r="A6" s="9" t="s">
        <v>43</v>
      </c>
      <c r="B6" s="17">
        <v>4.7262928424367204E-2</v>
      </c>
      <c r="C6" s="17">
        <v>0.27912680150175606</v>
      </c>
    </row>
    <row r="7" spans="1:16" ht="10.5" customHeight="1" x14ac:dyDescent="0.25"/>
    <row r="8" spans="1:16" x14ac:dyDescent="0.25">
      <c r="A8" s="52" t="s">
        <v>54</v>
      </c>
      <c r="P8" s="1"/>
    </row>
    <row r="9" spans="1:16" x14ac:dyDescent="0.25">
      <c r="A9" s="52" t="s">
        <v>92</v>
      </c>
    </row>
    <row r="10" spans="1:16" x14ac:dyDescent="0.25">
      <c r="A10" s="52" t="s">
        <v>49</v>
      </c>
    </row>
  </sheetData>
  <hyperlinks>
    <hyperlink ref="A2" location="Sommaire!A1" display="Retour sommair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workbookViewId="0">
      <selection activeCell="A10" sqref="A8:A10"/>
    </sheetView>
  </sheetViews>
  <sheetFormatPr baseColWidth="10" defaultRowHeight="15" x14ac:dyDescent="0.25"/>
  <cols>
    <col min="1" max="1" width="60.5703125" customWidth="1"/>
    <col min="2" max="2" width="25.42578125" customWidth="1"/>
    <col min="3" max="3" width="24" customWidth="1"/>
  </cols>
  <sheetData>
    <row r="1" spans="1:3" ht="20.25" customHeight="1" x14ac:dyDescent="0.25">
      <c r="A1" s="16" t="s">
        <v>47</v>
      </c>
    </row>
    <row r="2" spans="1:3" x14ac:dyDescent="0.25">
      <c r="A2" s="7" t="s">
        <v>56</v>
      </c>
    </row>
    <row r="4" spans="1:3" ht="30" x14ac:dyDescent="0.25">
      <c r="A4" s="9"/>
      <c r="B4" s="10" t="s">
        <v>36</v>
      </c>
      <c r="C4" s="10" t="s">
        <v>37</v>
      </c>
    </row>
    <row r="5" spans="1:3" ht="20.25" customHeight="1" x14ac:dyDescent="0.25">
      <c r="A5" s="9" t="s">
        <v>38</v>
      </c>
      <c r="B5" s="17">
        <v>0.21116426466432522</v>
      </c>
      <c r="C5" s="17">
        <v>0.6770417019902305</v>
      </c>
    </row>
    <row r="6" spans="1:3" ht="21.75" customHeight="1" x14ac:dyDescent="0.25">
      <c r="A6" s="9" t="s">
        <v>45</v>
      </c>
      <c r="B6" s="17">
        <v>5.0462234064026481E-5</v>
      </c>
      <c r="C6" s="17">
        <v>0.11174357111138024</v>
      </c>
    </row>
    <row r="8" spans="1:3" x14ac:dyDescent="0.25">
      <c r="A8" s="52" t="s">
        <v>55</v>
      </c>
    </row>
    <row r="9" spans="1:3" x14ac:dyDescent="0.25">
      <c r="A9" s="52" t="s">
        <v>92</v>
      </c>
    </row>
    <row r="10" spans="1:3" x14ac:dyDescent="0.25">
      <c r="A10" s="52" t="s">
        <v>49</v>
      </c>
    </row>
  </sheetData>
  <hyperlinks>
    <hyperlink ref="A2" location="Sommaire!A1" display="Retour sommair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workbookViewId="0">
      <selection activeCell="A2" sqref="A2"/>
    </sheetView>
  </sheetViews>
  <sheetFormatPr baseColWidth="10" defaultRowHeight="15" x14ac:dyDescent="0.25"/>
  <cols>
    <col min="1" max="1" width="27.42578125" customWidth="1"/>
    <col min="3" max="3" width="12.85546875" customWidth="1"/>
  </cols>
  <sheetData>
    <row r="1" spans="1:3" x14ac:dyDescent="0.25">
      <c r="A1" s="1" t="s">
        <v>90</v>
      </c>
    </row>
    <row r="2" spans="1:3" x14ac:dyDescent="0.25">
      <c r="A2" s="7" t="s">
        <v>56</v>
      </c>
    </row>
    <row r="3" spans="1:3" x14ac:dyDescent="0.25">
      <c r="A3" s="7"/>
    </row>
    <row r="4" spans="1:3" ht="31.5" customHeight="1" x14ac:dyDescent="0.25">
      <c r="A4" s="12" t="s">
        <v>88</v>
      </c>
      <c r="B4" s="12" t="s">
        <v>89</v>
      </c>
      <c r="C4" s="12" t="s">
        <v>39</v>
      </c>
    </row>
    <row r="5" spans="1:3" x14ac:dyDescent="0.25">
      <c r="A5" s="11" t="s">
        <v>58</v>
      </c>
      <c r="B5" s="8">
        <v>18231</v>
      </c>
      <c r="C5" s="54">
        <v>4.0345674640936551</v>
      </c>
    </row>
    <row r="6" spans="1:3" x14ac:dyDescent="0.25">
      <c r="A6" s="11" t="s">
        <v>59</v>
      </c>
      <c r="B6" s="8">
        <v>10268</v>
      </c>
      <c r="C6" s="54">
        <v>2.2723349635957244</v>
      </c>
    </row>
    <row r="7" spans="1:3" x14ac:dyDescent="0.25">
      <c r="A7" s="11" t="s">
        <v>60</v>
      </c>
      <c r="B7" s="8">
        <v>6527</v>
      </c>
      <c r="C7" s="54">
        <v>1.4444419855268109</v>
      </c>
    </row>
    <row r="8" spans="1:3" x14ac:dyDescent="0.25">
      <c r="A8" s="11" t="s">
        <v>61</v>
      </c>
      <c r="B8" s="8">
        <v>20307</v>
      </c>
      <c r="C8" s="54">
        <v>4.4939916347622102</v>
      </c>
    </row>
    <row r="9" spans="1:3" x14ac:dyDescent="0.25">
      <c r="A9" s="11" t="s">
        <v>62</v>
      </c>
      <c r="B9" s="8">
        <v>9048</v>
      </c>
      <c r="C9" s="54">
        <v>2.0023458074224889</v>
      </c>
    </row>
    <row r="10" spans="1:3" x14ac:dyDescent="0.25">
      <c r="A10" s="11" t="s">
        <v>63</v>
      </c>
      <c r="B10" s="8">
        <v>1273</v>
      </c>
      <c r="C10" s="54">
        <v>0.28171819328567949</v>
      </c>
    </row>
    <row r="11" spans="1:3" x14ac:dyDescent="0.25">
      <c r="A11" s="11" t="s">
        <v>64</v>
      </c>
      <c r="B11" s="8">
        <v>8801</v>
      </c>
      <c r="C11" s="54">
        <v>1.94768406842676</v>
      </c>
    </row>
    <row r="12" spans="1:3" x14ac:dyDescent="0.25">
      <c r="A12" s="11" t="s">
        <v>65</v>
      </c>
      <c r="B12" s="8">
        <v>221</v>
      </c>
      <c r="C12" s="54">
        <v>4.8907871733020553E-2</v>
      </c>
    </row>
    <row r="13" spans="1:3" x14ac:dyDescent="0.25">
      <c r="A13" s="11" t="s">
        <v>66</v>
      </c>
      <c r="B13" s="8">
        <v>16471</v>
      </c>
      <c r="C13" s="54">
        <v>3.6450749109257088</v>
      </c>
    </row>
    <row r="14" spans="1:3" x14ac:dyDescent="0.25">
      <c r="A14" s="11" t="s">
        <v>67</v>
      </c>
      <c r="B14" s="8">
        <v>2843</v>
      </c>
      <c r="C14" s="54">
        <v>0.62916325491845004</v>
      </c>
    </row>
    <row r="15" spans="1:3" x14ac:dyDescent="0.25">
      <c r="A15" s="11" t="s">
        <v>68</v>
      </c>
      <c r="B15" s="8">
        <v>1456</v>
      </c>
      <c r="C15" s="54">
        <v>0.32221656671166488</v>
      </c>
    </row>
    <row r="16" spans="1:3" x14ac:dyDescent="0.25">
      <c r="A16" s="11" t="s">
        <v>69</v>
      </c>
      <c r="B16" s="8">
        <v>97761</v>
      </c>
      <c r="C16" s="54">
        <v>21.634762210370241</v>
      </c>
    </row>
    <row r="17" spans="1:3" x14ac:dyDescent="0.25">
      <c r="A17" s="11" t="s">
        <v>70</v>
      </c>
      <c r="B17" s="8">
        <v>7323</v>
      </c>
      <c r="C17" s="54">
        <v>1.6205988448004958</v>
      </c>
    </row>
    <row r="18" spans="1:3" x14ac:dyDescent="0.25">
      <c r="A18" s="11" t="s">
        <v>71</v>
      </c>
      <c r="B18" s="8">
        <v>33700</v>
      </c>
      <c r="C18" s="54">
        <v>7.4578971828180673</v>
      </c>
    </row>
    <row r="19" spans="1:3" x14ac:dyDescent="0.25">
      <c r="A19" s="11" t="s">
        <v>72</v>
      </c>
      <c r="B19" s="8">
        <v>5032</v>
      </c>
      <c r="C19" s="54">
        <v>1.1135946179210834</v>
      </c>
    </row>
    <row r="20" spans="1:3" x14ac:dyDescent="0.25">
      <c r="A20" s="11" t="s">
        <v>73</v>
      </c>
      <c r="B20" s="8">
        <v>28441</v>
      </c>
      <c r="C20" s="54">
        <v>6.2940668776417992</v>
      </c>
    </row>
    <row r="21" spans="1:3" x14ac:dyDescent="0.25">
      <c r="A21" s="11" t="s">
        <v>74</v>
      </c>
      <c r="B21" s="8">
        <v>2092</v>
      </c>
      <c r="C21" s="54">
        <v>0.462965012060991</v>
      </c>
    </row>
    <row r="22" spans="1:3" x14ac:dyDescent="0.25">
      <c r="A22" s="11" t="s">
        <v>75</v>
      </c>
      <c r="B22" s="8">
        <v>961</v>
      </c>
      <c r="C22" s="54">
        <v>0.21267178613317991</v>
      </c>
    </row>
    <row r="23" spans="1:3" x14ac:dyDescent="0.25">
      <c r="A23" s="11" t="s">
        <v>76</v>
      </c>
      <c r="B23" s="8">
        <v>18114</v>
      </c>
      <c r="C23" s="54">
        <v>4.0086750614114681</v>
      </c>
    </row>
    <row r="24" spans="1:3" x14ac:dyDescent="0.25">
      <c r="A24" s="11" t="s">
        <v>77</v>
      </c>
      <c r="B24" s="8">
        <v>14651</v>
      </c>
      <c r="C24" s="54">
        <v>3.2423042025361273</v>
      </c>
    </row>
    <row r="25" spans="1:3" x14ac:dyDescent="0.25">
      <c r="A25" s="11" t="s">
        <v>78</v>
      </c>
      <c r="B25" s="8">
        <v>24925</v>
      </c>
      <c r="C25" s="54">
        <v>5.5159669816540156</v>
      </c>
    </row>
    <row r="26" spans="1:3" x14ac:dyDescent="0.25">
      <c r="A26" s="11" t="s">
        <v>79</v>
      </c>
      <c r="B26" s="8">
        <v>11847</v>
      </c>
      <c r="C26" s="54">
        <v>2.6217717485117404</v>
      </c>
    </row>
    <row r="27" spans="1:3" x14ac:dyDescent="0.25">
      <c r="A27" s="11" t="s">
        <v>80</v>
      </c>
      <c r="B27" s="8">
        <v>19610</v>
      </c>
      <c r="C27" s="54">
        <v>4.339743731604222</v>
      </c>
    </row>
    <row r="28" spans="1:3" x14ac:dyDescent="0.25">
      <c r="A28" s="11" t="s">
        <v>81</v>
      </c>
      <c r="B28" s="8">
        <v>13700</v>
      </c>
      <c r="C28" s="54">
        <v>3.0318454422732199</v>
      </c>
    </row>
    <row r="29" spans="1:3" x14ac:dyDescent="0.25">
      <c r="A29" s="11" t="s">
        <v>82</v>
      </c>
      <c r="B29" s="8">
        <v>9818</v>
      </c>
      <c r="C29" s="54">
        <v>2.1727487994334651</v>
      </c>
    </row>
    <row r="30" spans="1:3" x14ac:dyDescent="0.25">
      <c r="A30" s="11" t="s">
        <v>83</v>
      </c>
      <c r="B30" s="8">
        <v>1568</v>
      </c>
      <c r="C30" s="54">
        <v>0.34700245645871597</v>
      </c>
    </row>
    <row r="31" spans="1:3" x14ac:dyDescent="0.25">
      <c r="A31" s="11" t="s">
        <v>84</v>
      </c>
      <c r="B31" s="8">
        <v>8923</v>
      </c>
      <c r="C31" s="54">
        <v>1.9746829840440836</v>
      </c>
    </row>
    <row r="32" spans="1:3" x14ac:dyDescent="0.25">
      <c r="A32" s="11" t="s">
        <v>85</v>
      </c>
      <c r="B32" s="8">
        <v>23540</v>
      </c>
      <c r="C32" s="54">
        <v>5.2094628986212852</v>
      </c>
    </row>
    <row r="33" spans="1:3" x14ac:dyDescent="0.25">
      <c r="A33" s="11" t="s">
        <v>86</v>
      </c>
      <c r="B33" s="8">
        <v>12321</v>
      </c>
      <c r="C33" s="54">
        <v>2.726669174762653</v>
      </c>
    </row>
    <row r="34" spans="1:3" x14ac:dyDescent="0.25">
      <c r="A34" s="11" t="s">
        <v>87</v>
      </c>
      <c r="B34" s="8">
        <v>22097</v>
      </c>
      <c r="C34" s="54">
        <v>4.8901232655409741</v>
      </c>
    </row>
    <row r="35" spans="1:3" x14ac:dyDescent="0.25">
      <c r="A35" s="11" t="s">
        <v>2</v>
      </c>
      <c r="B35" s="8">
        <f>SUM(B5:B34)</f>
        <v>451870</v>
      </c>
      <c r="C35" s="54">
        <v>100</v>
      </c>
    </row>
    <row r="37" spans="1:3" x14ac:dyDescent="0.25">
      <c r="A37" s="53" t="s">
        <v>93</v>
      </c>
    </row>
    <row r="38" spans="1:3" x14ac:dyDescent="0.25">
      <c r="A38" s="52" t="s">
        <v>49</v>
      </c>
    </row>
  </sheetData>
  <hyperlinks>
    <hyperlink ref="A2" location="Sommaire!A1" display="Retour 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Carte 1</vt:lpstr>
      <vt:lpstr>Tableau 1</vt:lpstr>
      <vt:lpstr>Graphique 1</vt:lpstr>
      <vt:lpstr>Annexe 1</vt:lpstr>
      <vt:lpstr>Annexe 2</vt:lpstr>
      <vt:lpstr>Annexe 3</vt:lpstr>
      <vt:lpstr>Annexe 4</vt:lpstr>
      <vt:lpstr>Annexe 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2023-09-07T07:39:39Z</dcterms:created>
  <dcterms:modified xsi:type="dcterms:W3CDTF">2023-09-20T11:37:15Z</dcterms:modified>
</cp:coreProperties>
</file>