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tallet\Documents\Publications\NF SISE\"/>
    </mc:Choice>
  </mc:AlternateContent>
  <bookViews>
    <workbookView xWindow="0" yWindow="0" windowWidth="13125" windowHeight="6105"/>
  </bookViews>
  <sheets>
    <sheet name="Sommaire" sheetId="18" r:id="rId1"/>
    <sheet name="Tableau1" sheetId="4" r:id="rId2"/>
    <sheet name="Tableau2" sheetId="10" r:id="rId3"/>
    <sheet name="Tableau3" sheetId="11" r:id="rId4"/>
    <sheet name="Annexe 1 Évol. effectifs" sheetId="3" r:id="rId5"/>
    <sheet name="Annexe 2 Répartition par bac" sheetId="12" r:id="rId6"/>
    <sheet name="Annexe 3 Effectifs par académie" sheetId="13" r:id="rId7"/>
    <sheet name="Annexe 4 Origine des M2" sheetId="16" r:id="rId8"/>
    <sheet name="Annexe 5 Origine fonctio. stag." sheetId="17" r:id="rId9"/>
    <sheet name="Annexe 6 M2 fonctio" sheetId="15" r:id="rId10"/>
  </sheets>
  <calcPr calcId="162913"/>
</workbook>
</file>

<file path=xl/calcChain.xml><?xml version="1.0" encoding="utf-8"?>
<calcChain xmlns="http://schemas.openxmlformats.org/spreadsheetml/2006/main">
  <c r="D34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5" i="13"/>
  <c r="F14" i="4" l="1"/>
  <c r="AF14" i="3"/>
  <c r="AE14" i="3"/>
</calcChain>
</file>

<file path=xl/sharedStrings.xml><?xml version="1.0" encoding="utf-8"?>
<sst xmlns="http://schemas.openxmlformats.org/spreadsheetml/2006/main" count="290" uniqueCount="143">
  <si>
    <t>M2</t>
  </si>
  <si>
    <t>M1</t>
  </si>
  <si>
    <t>-</t>
  </si>
  <si>
    <t>Source : MESR-SIES / Système d’information SISE</t>
  </si>
  <si>
    <t>Retour au sommaire</t>
  </si>
  <si>
    <t>Mention</t>
  </si>
  <si>
    <t>Total</t>
  </si>
  <si>
    <t>MEEF 1er degré</t>
  </si>
  <si>
    <t>MEEF 2nd degré</t>
  </si>
  <si>
    <t>MEEF encadrement éducatif</t>
  </si>
  <si>
    <t>MEEF pratiques et ingénierie de la formation</t>
  </si>
  <si>
    <t>Ensemble</t>
  </si>
  <si>
    <t>1ère année</t>
  </si>
  <si>
    <t>2ème année</t>
  </si>
  <si>
    <t>Effectifs</t>
  </si>
  <si>
    <t>Évol.</t>
  </si>
  <si>
    <t>Evolution 2023/2024</t>
  </si>
  <si>
    <t>LP</t>
  </si>
  <si>
    <t>Non inscrits l'année précédente</t>
  </si>
  <si>
    <t>Encadrement éducatif</t>
  </si>
  <si>
    <t>PIF (1)</t>
  </si>
  <si>
    <t>Inscriptions au 15 janvier 2024</t>
  </si>
  <si>
    <t>dont MEEF 1er degré</t>
  </si>
  <si>
    <t>dont MEEF 2nd degré</t>
  </si>
  <si>
    <t>Droit – sciences politiques</t>
  </si>
  <si>
    <t>Lettres, langues, sciences humaines</t>
  </si>
  <si>
    <t xml:space="preserve">          Langues</t>
  </si>
  <si>
    <t xml:space="preserve">          Sciences humaines et sociales</t>
  </si>
  <si>
    <t>Sciences</t>
  </si>
  <si>
    <t>Dispensés</t>
  </si>
  <si>
    <t>Académie</t>
  </si>
  <si>
    <t>2022-2023</t>
  </si>
  <si>
    <t>2023-2024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</si>
  <si>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</si>
  <si>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</si>
  <si>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</si>
  <si>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</si>
  <si>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</si>
  <si>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</si>
  <si>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</si>
  <si>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</si>
  <si>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</si>
  <si>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>GUYANNE</t>
  </si>
  <si>
    <t>LILLE</t>
  </si>
  <si>
    <t>LIMOGES</t>
  </si>
  <si>
    <t>LYON</t>
  </si>
  <si>
    <t>MARSEILLE</t>
  </si>
  <si>
    <t>MARTINIQUE</t>
  </si>
  <si>
    <t>MONTPELLIER</t>
  </si>
  <si>
    <t>NANCY-METZ</t>
  </si>
  <si>
    <t>NANTES</t>
  </si>
  <si>
    <t>NICE</t>
  </si>
  <si>
    <t>PARIS</t>
  </si>
  <si>
    <t>POITIERS</t>
  </si>
  <si>
    <t>REIMS</t>
  </si>
  <si>
    <t>RENNES</t>
  </si>
  <si>
    <t>REUNION</t>
  </si>
  <si>
    <t>STRASBOURG</t>
  </si>
  <si>
    <t>TOULOUSE</t>
  </si>
  <si>
    <t>VERSAILLES</t>
  </si>
  <si>
    <t>2022-2023 (DIU et DUFAE)</t>
  </si>
  <si>
    <t>2023-2024 (DIU et DUFAE)</t>
  </si>
  <si>
    <t>Evol* (%)</t>
  </si>
  <si>
    <t>ORLEANS</t>
  </si>
  <si>
    <t>Total général</t>
  </si>
  <si>
    <t>Master LMD niveau 1</t>
  </si>
  <si>
    <t>Master LMD niveau 2</t>
  </si>
  <si>
    <t>Autres diplômes</t>
  </si>
  <si>
    <t>Inscription à l'Inspe en 2023-2024</t>
  </si>
  <si>
    <t>Inscription en 2022-2023</t>
  </si>
  <si>
    <t>Licence</t>
  </si>
  <si>
    <t>Master</t>
  </si>
  <si>
    <t>Autres 
diplômes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</si>
  <si>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degré</t>
    </r>
  </si>
  <si>
    <r>
      <t>2</t>
    </r>
    <r>
      <rPr>
        <vertAlign val="superscript"/>
        <sz val="11"/>
        <rFont val="Calibri"/>
        <family val="2"/>
        <scheme val="minor"/>
      </rPr>
      <t>nd</t>
    </r>
    <r>
      <rPr>
        <sz val="11"/>
        <rFont val="Calibri"/>
        <family val="2"/>
        <scheme val="minor"/>
      </rPr>
      <t xml:space="preserve"> degré</t>
    </r>
  </si>
  <si>
    <t>Discipline de la 3ème année de licence
au 15 janvier 2023</t>
  </si>
  <si>
    <t>Baccalauréat général</t>
  </si>
  <si>
    <t>Baccalauréat technologique</t>
  </si>
  <si>
    <t>Baccalauréat professionnel</t>
  </si>
  <si>
    <t>Littéraire</t>
  </si>
  <si>
    <t>Economique</t>
  </si>
  <si>
    <t>Scientifique</t>
  </si>
  <si>
    <t>NORMANDIE</t>
  </si>
  <si>
    <t>GUYANE</t>
  </si>
  <si>
    <t>LA REUNION</t>
  </si>
  <si>
    <t>ORLEANS-TOURS</t>
  </si>
  <si>
    <t>Effectifs en Inspé par mention pour l'année universitaire 2023-2024</t>
  </si>
  <si>
    <t>Origine au 15 janvier 2023 des étudiants inscrits en 1ère année de master MEEF au 15 janvier 2024</t>
  </si>
  <si>
    <t>Discipline de la L3 d'origine au 15 janvier 2023 des inscrits en 1ère année de master MEEF au 15 janvier 2024</t>
  </si>
  <si>
    <t>Effectifs en Espe puis Inspé par mention depuis 2013-2014 (année de leur création), par rentrée universitaire</t>
  </si>
  <si>
    <t>Effectifs en Inspé par mention pour l'année universitaire 2023-2024 par baccalauréat d'origine, en %</t>
  </si>
  <si>
    <t>Origine au 15 janvier 2023 des étudiants fonctionnaires stagiaires au 15 janvier 2024</t>
  </si>
  <si>
    <t>Origine au 15 janvier 2023 des étudiants fonctionnaires stagiaires au 15 janvier 2024, en %</t>
  </si>
  <si>
    <t>Evolution du nombre de fonctionnaires stagiaires inscrits</t>
  </si>
  <si>
    <t>1. Pratiques et ingéniérie de la formation</t>
  </si>
  <si>
    <t>dont : Arts, lettres, sciences du langage</t>
  </si>
  <si>
    <t>Les 4 mentions de MEEF confondues</t>
  </si>
  <si>
    <t>Economie, AES*</t>
  </si>
  <si>
    <t>STAPS*</t>
  </si>
  <si>
    <t>* AES : Administration Economique et Sociale ; STAPS : Sciences et Techniques des Activités Physiques et Sportives.</t>
  </si>
  <si>
    <t>DIU et DUFAE* 1er degré</t>
  </si>
  <si>
    <t>DIU ou DUFAE* 2nd degré</t>
  </si>
  <si>
    <t>DIU et DUFAE* encadrement éducatif</t>
  </si>
  <si>
    <t>Autres DUFAE*</t>
  </si>
  <si>
    <t>Effectifs en Inspé pour les années universitaires 2022-2023 et 2023-2024 par académie</t>
  </si>
  <si>
    <t>Evol (%)</t>
  </si>
  <si>
    <t>SOMMAIRE</t>
  </si>
  <si>
    <t>Tableau 1</t>
  </si>
  <si>
    <t>Tableau 2</t>
  </si>
  <si>
    <t>Tableau 3</t>
  </si>
  <si>
    <t>Annexe 1</t>
  </si>
  <si>
    <t>Annexe 2</t>
  </si>
  <si>
    <t>Annexe 3</t>
  </si>
  <si>
    <t>Annexe 4</t>
  </si>
  <si>
    <t>Annexe 5</t>
  </si>
  <si>
    <t>Annexe 6</t>
  </si>
  <si>
    <t>Inscriptions en 2022-2023</t>
  </si>
  <si>
    <t>Inscriptions
 en 2023-2024</t>
  </si>
  <si>
    <t>L3 générale</t>
  </si>
  <si>
    <t>L1 générale</t>
  </si>
  <si>
    <t>L2 générale</t>
  </si>
  <si>
    <t>Inscription en 2022-2023 (provenance des inscrits en MEEF 1)</t>
  </si>
  <si>
    <t>Discipline de la L3 d'origine en 2022-2023 des inscrits en 1ère année de master MEEF en 2023-2024</t>
  </si>
  <si>
    <t>Origine en 2022-2023 des étudiants fonctionnaires stagiaires en 2023-2024</t>
  </si>
  <si>
    <t>Origine en 2022-2023 des étudiants fonctionnaires stagiaires en 2023-2024, en %</t>
  </si>
  <si>
    <t>MEEF 1*</t>
  </si>
  <si>
    <t>MEEF 2*</t>
  </si>
  <si>
    <t>MEEF 1 : Première année de MEEF. MEEF 2 : Deuxième année de MEEF</t>
  </si>
  <si>
    <t>* DUFAE : Diplôme universitaire de formation adaptée à l'enseignement. DIU : Diplôme inter-universitaire professeurs et CPE stagiaires - entrée dans le métier</t>
  </si>
  <si>
    <t>DIU ou DU FAE* 1er degré</t>
  </si>
  <si>
    <t>DIU ou DU FAE* 2nd degré</t>
  </si>
  <si>
    <t>DIU ou DU FAE* encadrement éducatif</t>
  </si>
  <si>
    <r>
      <t>DIU ou DU FAE* 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 xml:space="preserve"> degré</t>
    </r>
  </si>
  <si>
    <r>
      <t>DIU ou DU FAE* 2</t>
    </r>
    <r>
      <rPr>
        <vertAlign val="superscript"/>
        <sz val="8"/>
        <color rgb="FF000000"/>
        <rFont val="Arial"/>
        <family val="2"/>
      </rPr>
      <t>nd</t>
    </r>
    <r>
      <rPr>
        <sz val="8"/>
        <color rgb="FF000000"/>
        <rFont val="Arial"/>
        <family val="2"/>
      </rPr>
      <t xml:space="preserve"> degré</t>
    </r>
  </si>
  <si>
    <r>
      <t xml:space="preserve">Champ : </t>
    </r>
    <r>
      <rPr>
        <i/>
        <sz val="10"/>
        <color rgb="FF000000"/>
        <rFont val="Calibri"/>
        <family val="2"/>
        <scheme val="minor"/>
      </rPr>
      <t>France, hors formations d’infirmiers cursus licence</t>
    </r>
  </si>
  <si>
    <r>
      <rPr>
        <b/>
        <i/>
        <sz val="10"/>
        <color rgb="FF000000"/>
        <rFont val="Calibri"/>
        <family val="2"/>
        <scheme val="minor"/>
      </rPr>
      <t>Source :</t>
    </r>
    <r>
      <rPr>
        <i/>
        <sz val="10"/>
        <color rgb="FF000000"/>
        <rFont val="Calibri"/>
        <family val="2"/>
        <scheme val="minor"/>
      </rPr>
      <t xml:space="preserve"> MESR-SIES Système d’information du suivi de l’étudiant (SISE)</t>
    </r>
  </si>
  <si>
    <t>DIU*</t>
  </si>
  <si>
    <r>
      <t xml:space="preserve">Champ : </t>
    </r>
    <r>
      <rPr>
        <i/>
        <sz val="10"/>
        <color rgb="FF000000"/>
        <rFont val="Calibri"/>
        <family val="2"/>
        <scheme val="minor"/>
      </rPr>
      <t>France, hors formations d’infirmiers cursus licence.</t>
    </r>
  </si>
  <si>
    <r>
      <rPr>
        <b/>
        <i/>
        <sz val="10"/>
        <color rgb="FF000000"/>
        <rFont val="Calibri"/>
        <family val="2"/>
        <scheme val="minor"/>
      </rPr>
      <t>Source :</t>
    </r>
    <r>
      <rPr>
        <i/>
        <sz val="10"/>
        <color rgb="FF000000"/>
        <rFont val="Calibri"/>
        <family val="2"/>
        <scheme val="minor"/>
      </rPr>
      <t xml:space="preserve"> MESR-SIES Système d’information du suivi de l’étudiant (SISE).</t>
    </r>
  </si>
  <si>
    <t xml:space="preserve">DUFAE : Diplôme universitaire de formation daptée à l'enseignement, prédecesseur du DIU. </t>
  </si>
  <si>
    <t>MEEF 1</t>
  </si>
  <si>
    <t>MEEF 2</t>
  </si>
  <si>
    <t>* DIU : Diplôme inter-universitaire professeurs et CPE stagiaires - entrée dans le métier (y compris DUFAE restants)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</si>
</sst>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,##0.0"/>
  </numFmts>
  <fonts count="3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dashed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thin">
        <color theme="0"/>
      </right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</cellStyleXfs>
  <cellXfs count="137">
    <xf numFmtId="0" fontId="0" fillId="0" borderId="0" xfId="0"/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3" fontId="0" fillId="0" borderId="0" xfId="0" applyNumberFormat="1"/>
    <xf numFmtId="3" fontId="10" fillId="2" borderId="10" xfId="0" applyNumberFormat="1" applyFont="1" applyFill="1" applyBorder="1" applyAlignment="1">
      <alignment horizontal="center" vertical="center"/>
    </xf>
    <xf numFmtId="164" fontId="10" fillId="2" borderId="10" xfId="1" applyNumberFormat="1" applyFont="1" applyFill="1" applyBorder="1" applyAlignment="1">
      <alignment horizontal="center" vertical="center"/>
    </xf>
    <xf numFmtId="0" fontId="11" fillId="0" borderId="0" xfId="0" applyFont="1"/>
    <xf numFmtId="3" fontId="10" fillId="2" borderId="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5" fillId="2" borderId="1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quotePrefix="1" applyNumberFormat="1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5" fillId="2" borderId="13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0" fontId="2" fillId="0" borderId="0" xfId="0" applyFont="1"/>
    <xf numFmtId="0" fontId="17" fillId="0" borderId="0" xfId="0" applyFont="1"/>
    <xf numFmtId="0" fontId="23" fillId="0" borderId="0" xfId="0" applyFont="1" applyFill="1" applyAlignment="1">
      <alignment vertical="center"/>
    </xf>
    <xf numFmtId="164" fontId="23" fillId="0" borderId="0" xfId="1" applyNumberFormat="1" applyFont="1" applyAlignment="1">
      <alignment horizontal="center" vertical="center"/>
    </xf>
    <xf numFmtId="0" fontId="16" fillId="0" borderId="0" xfId="0" applyFont="1"/>
    <xf numFmtId="165" fontId="9" fillId="0" borderId="34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0" borderId="0" xfId="0" applyFont="1"/>
    <xf numFmtId="166" fontId="10" fillId="2" borderId="1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0" xfId="0" applyFont="1" applyFill="1"/>
    <xf numFmtId="165" fontId="9" fillId="0" borderId="0" xfId="1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ont="1" applyAlignment="1">
      <alignment vertical="center" wrapText="1"/>
    </xf>
    <xf numFmtId="0" fontId="24" fillId="0" borderId="0" xfId="0" applyFont="1"/>
    <xf numFmtId="0" fontId="2" fillId="0" borderId="11" xfId="0" applyFont="1" applyBorder="1" applyAlignment="1">
      <alignment vertical="center"/>
    </xf>
    <xf numFmtId="165" fontId="18" fillId="0" borderId="36" xfId="1" applyNumberFormat="1" applyFont="1" applyFill="1" applyBorder="1" applyAlignment="1">
      <alignment horizontal="center" vertical="center"/>
    </xf>
    <xf numFmtId="165" fontId="18" fillId="0" borderId="36" xfId="1" applyNumberFormat="1" applyFont="1" applyBorder="1" applyAlignment="1">
      <alignment horizontal="center" vertical="center"/>
    </xf>
    <xf numFmtId="165" fontId="18" fillId="0" borderId="20" xfId="1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165" fontId="22" fillId="0" borderId="36" xfId="1" applyNumberFormat="1" applyFont="1" applyBorder="1" applyAlignment="1">
      <alignment horizontal="center" vertical="center"/>
    </xf>
    <xf numFmtId="165" fontId="22" fillId="0" borderId="20" xfId="1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37" xfId="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27" fillId="0" borderId="0" xfId="3" applyFont="1"/>
    <xf numFmtId="0" fontId="0" fillId="0" borderId="0" xfId="0" applyAlignment="1">
      <alignment horizontal="right"/>
    </xf>
    <xf numFmtId="0" fontId="25" fillId="0" borderId="0" xfId="2" applyFill="1"/>
    <xf numFmtId="0" fontId="25" fillId="0" borderId="0" xfId="2"/>
    <xf numFmtId="165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30" fillId="0" borderId="0" xfId="0" applyFont="1"/>
    <xf numFmtId="0" fontId="29" fillId="0" borderId="0" xfId="0" applyFont="1"/>
    <xf numFmtId="165" fontId="32" fillId="0" borderId="0" xfId="0" applyNumberFormat="1" applyFont="1" applyFill="1" applyBorder="1" applyAlignment="1">
      <alignment horizontal="center" vertical="center"/>
    </xf>
    <xf numFmtId="0" fontId="33" fillId="0" borderId="0" xfId="0" applyFont="1"/>
    <xf numFmtId="165" fontId="7" fillId="2" borderId="2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7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left" vertical="top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</cellXfs>
  <cellStyles count="4">
    <cellStyle name="Lien hypertexte" xfId="2" builtinId="8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/>
  </sheetViews>
  <sheetFormatPr baseColWidth="10" defaultRowHeight="15" x14ac:dyDescent="0.25"/>
  <cols>
    <col min="1" max="1" width="22.7109375" customWidth="1"/>
  </cols>
  <sheetData>
    <row r="1" spans="1:2" ht="18.75" x14ac:dyDescent="0.3">
      <c r="A1" s="78" t="s">
        <v>106</v>
      </c>
    </row>
    <row r="3" spans="1:2" x14ac:dyDescent="0.25">
      <c r="A3" s="79" t="s">
        <v>107</v>
      </c>
      <c r="B3" s="80" t="s">
        <v>86</v>
      </c>
    </row>
    <row r="4" spans="1:2" x14ac:dyDescent="0.25">
      <c r="A4" s="79" t="s">
        <v>108</v>
      </c>
      <c r="B4" s="80" t="s">
        <v>87</v>
      </c>
    </row>
    <row r="5" spans="1:2" x14ac:dyDescent="0.25">
      <c r="A5" s="79" t="s">
        <v>109</v>
      </c>
      <c r="B5" s="80" t="s">
        <v>88</v>
      </c>
    </row>
    <row r="7" spans="1:2" x14ac:dyDescent="0.25">
      <c r="A7" s="79" t="s">
        <v>110</v>
      </c>
      <c r="B7" s="81" t="s">
        <v>89</v>
      </c>
    </row>
    <row r="8" spans="1:2" x14ac:dyDescent="0.25">
      <c r="A8" s="79" t="s">
        <v>111</v>
      </c>
      <c r="B8" s="81" t="s">
        <v>90</v>
      </c>
    </row>
    <row r="9" spans="1:2" x14ac:dyDescent="0.25">
      <c r="A9" s="79" t="s">
        <v>112</v>
      </c>
      <c r="B9" s="81" t="s">
        <v>104</v>
      </c>
    </row>
    <row r="10" spans="1:2" x14ac:dyDescent="0.25">
      <c r="A10" s="79" t="s">
        <v>113</v>
      </c>
      <c r="B10" s="81" t="s">
        <v>91</v>
      </c>
    </row>
    <row r="11" spans="1:2" x14ac:dyDescent="0.25">
      <c r="A11" s="79" t="s">
        <v>114</v>
      </c>
      <c r="B11" s="81" t="s">
        <v>92</v>
      </c>
    </row>
    <row r="12" spans="1:2" x14ac:dyDescent="0.25">
      <c r="A12" s="79" t="s">
        <v>115</v>
      </c>
      <c r="B12" s="81" t="s">
        <v>93</v>
      </c>
    </row>
  </sheetData>
  <hyperlinks>
    <hyperlink ref="B3" location="Tableau1!A1" display="Effectifs en Inspé par mention pour l'année universitaire 2023-2024"/>
    <hyperlink ref="B4" location="Tableau2!A1" display="Origine au 15 janvier 2023 des étudiants inscrits en 1ère année de master MEEF au 15 janvier 2024"/>
    <hyperlink ref="B5" location="Tableau3!A1" display="Discipline de la L3 d'origine au 15 janvier 2023 des inscrits en 1ère année de master MEEF au 15 janvier 2024"/>
    <hyperlink ref="B7" location="'Annexe 1 Évol. effectifs'!A1" display="Effectifs en Espe puis Inspé par mention depuis 2013-2014 (année de leur création), par rentrée universitaire"/>
    <hyperlink ref="B8" location="'Annexe 2 Répartition par bac'!A1" display="Effectifs en Inspé par mention pour l'année universitaire 2023-2024 par baccalauréat d'origine, en %"/>
    <hyperlink ref="B9" location="'Annexe 3 Effectifs par académie'!A1" display="Effectifs en Inspé pour les années universitaires 2022-2023 et 2023-2024 par académie"/>
    <hyperlink ref="B10" location="'Annexe 4 Origine des M2'!A1" display="Origine au 15 janvier 2023 des étudiants fonctionnaires stagiaires au 15 janvier 2024"/>
    <hyperlink ref="B11" location="'Annexe 5 Origine fonctio. stag.'!A1" display="Origine au 15 janvier 2023 des étudiants fonctionnaires stagiaires au 15 janvier 2024, en %"/>
    <hyperlink ref="B12" location="'Annexe 6 M2 fonctio'!A1" display="Evolution du nombre de fonctionnaires stagiaires inscrit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baseColWidth="10" defaultRowHeight="15" x14ac:dyDescent="0.25"/>
  <cols>
    <col min="1" max="1" width="16.7109375" customWidth="1"/>
    <col min="6" max="6" width="14.5703125" customWidth="1"/>
  </cols>
  <sheetData>
    <row r="1" spans="1:10" x14ac:dyDescent="0.25">
      <c r="A1" s="24" t="s">
        <v>93</v>
      </c>
    </row>
    <row r="2" spans="1:10" x14ac:dyDescent="0.25">
      <c r="A2" s="32"/>
    </row>
    <row r="3" spans="1:10" ht="15.75" thickBot="1" x14ac:dyDescent="0.3">
      <c r="A3" s="81" t="s">
        <v>4</v>
      </c>
    </row>
    <row r="4" spans="1:10" ht="34.5" thickBot="1" x14ac:dyDescent="0.3">
      <c r="A4" s="58" t="s">
        <v>30</v>
      </c>
      <c r="B4" s="34" t="s">
        <v>60</v>
      </c>
      <c r="C4" s="34" t="s">
        <v>61</v>
      </c>
      <c r="D4" s="34" t="s">
        <v>105</v>
      </c>
    </row>
    <row r="5" spans="1:10" x14ac:dyDescent="0.25">
      <c r="A5" s="56" t="s">
        <v>33</v>
      </c>
      <c r="B5" s="59">
        <v>279</v>
      </c>
      <c r="C5" s="59">
        <v>194</v>
      </c>
      <c r="D5" s="35">
        <v>-30.465949820788531</v>
      </c>
    </row>
    <row r="6" spans="1:10" x14ac:dyDescent="0.25">
      <c r="A6" s="56" t="s">
        <v>34</v>
      </c>
      <c r="B6" s="59">
        <v>149</v>
      </c>
      <c r="C6" s="59">
        <v>85</v>
      </c>
      <c r="D6" s="35">
        <v>-42.95302013422819</v>
      </c>
    </row>
    <row r="7" spans="1:10" x14ac:dyDescent="0.25">
      <c r="A7" s="56" t="s">
        <v>35</v>
      </c>
      <c r="B7" s="59">
        <v>344</v>
      </c>
      <c r="C7" s="59">
        <v>262</v>
      </c>
      <c r="D7" s="35">
        <v>-23.837209302325583</v>
      </c>
    </row>
    <row r="8" spans="1:10" x14ac:dyDescent="0.25">
      <c r="A8" s="56" t="s">
        <v>36</v>
      </c>
      <c r="B8" s="59">
        <v>119</v>
      </c>
      <c r="C8" s="59">
        <v>89</v>
      </c>
      <c r="D8" s="35">
        <v>-25.210084033613445</v>
      </c>
    </row>
    <row r="9" spans="1:10" x14ac:dyDescent="0.25">
      <c r="A9" s="56" t="s">
        <v>37</v>
      </c>
      <c r="B9" s="59">
        <v>32</v>
      </c>
      <c r="C9" s="59">
        <v>26</v>
      </c>
      <c r="D9" s="35">
        <v>-18.75</v>
      </c>
    </row>
    <row r="10" spans="1:10" x14ac:dyDescent="0.25">
      <c r="A10" s="56" t="s">
        <v>38</v>
      </c>
      <c r="B10" s="59">
        <v>1804</v>
      </c>
      <c r="C10" s="59">
        <v>1953</v>
      </c>
      <c r="D10" s="35">
        <v>8.2594235033259427</v>
      </c>
    </row>
    <row r="11" spans="1:10" x14ac:dyDescent="0.25">
      <c r="A11" s="56" t="s">
        <v>39</v>
      </c>
      <c r="B11" s="59">
        <v>533</v>
      </c>
      <c r="C11" s="59">
        <v>455</v>
      </c>
      <c r="D11" s="35">
        <v>-14.634146341463413</v>
      </c>
    </row>
    <row r="12" spans="1:10" x14ac:dyDescent="0.25">
      <c r="A12" s="56" t="s">
        <v>40</v>
      </c>
      <c r="B12" s="59">
        <v>430</v>
      </c>
      <c r="C12" s="59">
        <v>321</v>
      </c>
      <c r="D12" s="35">
        <v>-25.348837209302328</v>
      </c>
    </row>
    <row r="13" spans="1:10" x14ac:dyDescent="0.25">
      <c r="A13" s="56" t="s">
        <v>41</v>
      </c>
      <c r="B13" s="59">
        <v>23</v>
      </c>
      <c r="C13" s="59">
        <v>40</v>
      </c>
      <c r="D13" s="35">
        <v>73.91304347826086</v>
      </c>
    </row>
    <row r="14" spans="1:10" x14ac:dyDescent="0.25">
      <c r="A14" s="56" t="s">
        <v>83</v>
      </c>
      <c r="B14" s="59">
        <v>111</v>
      </c>
      <c r="C14" s="59">
        <v>75</v>
      </c>
      <c r="D14" s="35">
        <v>-32.432432432432435</v>
      </c>
      <c r="J14" s="35"/>
    </row>
    <row r="15" spans="1:10" x14ac:dyDescent="0.25">
      <c r="A15" s="56" t="s">
        <v>84</v>
      </c>
      <c r="B15" s="59">
        <v>704</v>
      </c>
      <c r="C15" s="59">
        <v>248</v>
      </c>
      <c r="D15" s="35">
        <v>-64.772727272727266</v>
      </c>
      <c r="J15" s="35"/>
    </row>
    <row r="16" spans="1:10" x14ac:dyDescent="0.25">
      <c r="A16" s="56" t="s">
        <v>43</v>
      </c>
      <c r="B16" s="59">
        <v>354</v>
      </c>
      <c r="C16" s="59">
        <v>231</v>
      </c>
      <c r="D16" s="35">
        <v>-34.745762711864408</v>
      </c>
      <c r="J16" s="35"/>
    </row>
    <row r="17" spans="1:10" x14ac:dyDescent="0.25">
      <c r="A17" s="56" t="s">
        <v>44</v>
      </c>
      <c r="B17" s="59">
        <v>78</v>
      </c>
      <c r="C17" s="59">
        <v>63</v>
      </c>
      <c r="D17" s="35">
        <v>-19.230769230769234</v>
      </c>
      <c r="J17" s="35"/>
    </row>
    <row r="18" spans="1:10" x14ac:dyDescent="0.25">
      <c r="A18" s="56" t="s">
        <v>45</v>
      </c>
      <c r="B18" s="59">
        <v>476</v>
      </c>
      <c r="C18" s="59">
        <v>359</v>
      </c>
      <c r="D18" s="35">
        <v>-24.579831932773107</v>
      </c>
      <c r="J18" s="35"/>
    </row>
    <row r="19" spans="1:10" x14ac:dyDescent="0.25">
      <c r="A19" s="56" t="s">
        <v>46</v>
      </c>
      <c r="B19" s="59">
        <v>441</v>
      </c>
      <c r="C19" s="59">
        <v>395</v>
      </c>
      <c r="D19" s="35">
        <v>-10.430839002267573</v>
      </c>
      <c r="J19" s="35"/>
    </row>
    <row r="20" spans="1:10" x14ac:dyDescent="0.25">
      <c r="A20" s="56" t="s">
        <v>47</v>
      </c>
      <c r="B20" s="59">
        <v>5</v>
      </c>
      <c r="C20" s="59">
        <v>21</v>
      </c>
      <c r="D20" s="35">
        <v>320</v>
      </c>
      <c r="J20" s="35"/>
    </row>
    <row r="21" spans="1:10" x14ac:dyDescent="0.25">
      <c r="A21" s="56" t="s">
        <v>48</v>
      </c>
      <c r="B21" s="59">
        <v>351</v>
      </c>
      <c r="C21" s="59">
        <v>280</v>
      </c>
      <c r="D21" s="35">
        <v>-20.227920227920229</v>
      </c>
      <c r="J21" s="35"/>
    </row>
    <row r="22" spans="1:10" x14ac:dyDescent="0.25">
      <c r="A22" s="56" t="s">
        <v>49</v>
      </c>
      <c r="B22" s="59">
        <v>309</v>
      </c>
      <c r="C22" s="59">
        <v>279</v>
      </c>
      <c r="D22" s="35">
        <v>-9.7087378640776691</v>
      </c>
      <c r="J22" s="35"/>
    </row>
    <row r="23" spans="1:10" x14ac:dyDescent="0.25">
      <c r="A23" s="56" t="s">
        <v>50</v>
      </c>
      <c r="B23" s="59">
        <v>327</v>
      </c>
      <c r="C23" s="59">
        <v>232</v>
      </c>
      <c r="D23" s="35">
        <v>-29.051987767584098</v>
      </c>
      <c r="J23" s="35"/>
    </row>
    <row r="24" spans="1:10" x14ac:dyDescent="0.25">
      <c r="A24" s="56" t="s">
        <v>82</v>
      </c>
      <c r="B24" s="59">
        <v>497</v>
      </c>
      <c r="C24" s="59">
        <v>432</v>
      </c>
      <c r="D24" s="35">
        <v>-13.078470824949697</v>
      </c>
      <c r="J24" s="35"/>
    </row>
    <row r="25" spans="1:10" x14ac:dyDescent="0.25">
      <c r="A25" s="56" t="s">
        <v>51</v>
      </c>
      <c r="B25" s="59">
        <v>314</v>
      </c>
      <c r="C25" s="59">
        <v>241</v>
      </c>
      <c r="D25" s="35">
        <v>-23.248407643312103</v>
      </c>
      <c r="J25" s="35"/>
    </row>
    <row r="26" spans="1:10" x14ac:dyDescent="0.25">
      <c r="A26" s="56" t="s">
        <v>85</v>
      </c>
      <c r="B26" s="59">
        <v>269</v>
      </c>
      <c r="C26" s="59">
        <v>229</v>
      </c>
      <c r="D26" s="35">
        <v>-14.869888475836431</v>
      </c>
      <c r="J26" s="35"/>
    </row>
    <row r="27" spans="1:10" x14ac:dyDescent="0.25">
      <c r="A27" s="56" t="s">
        <v>52</v>
      </c>
      <c r="B27" s="59">
        <v>137</v>
      </c>
      <c r="C27" s="59">
        <v>306</v>
      </c>
      <c r="D27" s="35">
        <v>123.35766423357664</v>
      </c>
      <c r="J27" s="35"/>
    </row>
    <row r="28" spans="1:10" x14ac:dyDescent="0.25">
      <c r="A28" s="56" t="s">
        <v>53</v>
      </c>
      <c r="B28" s="59">
        <v>227</v>
      </c>
      <c r="C28" s="59">
        <v>317</v>
      </c>
      <c r="D28" s="35">
        <v>39.647577092511014</v>
      </c>
      <c r="J28" s="35"/>
    </row>
    <row r="29" spans="1:10" x14ac:dyDescent="0.25">
      <c r="A29" s="56" t="s">
        <v>54</v>
      </c>
      <c r="B29" s="59">
        <v>146</v>
      </c>
      <c r="C29" s="59">
        <v>104</v>
      </c>
      <c r="D29" s="35">
        <v>-28.767123287671232</v>
      </c>
      <c r="J29" s="35"/>
    </row>
    <row r="30" spans="1:10" x14ac:dyDescent="0.25">
      <c r="A30" s="56" t="s">
        <v>55</v>
      </c>
      <c r="B30" s="59">
        <v>267</v>
      </c>
      <c r="C30" s="59">
        <v>212</v>
      </c>
      <c r="D30" s="35">
        <v>-20.599250936329589</v>
      </c>
      <c r="J30" s="35"/>
    </row>
    <row r="31" spans="1:10" x14ac:dyDescent="0.25">
      <c r="A31" s="56" t="s">
        <v>57</v>
      </c>
      <c r="B31" s="59">
        <v>272</v>
      </c>
      <c r="C31" s="59">
        <v>203</v>
      </c>
      <c r="D31" s="35">
        <v>-25.367647058823529</v>
      </c>
      <c r="J31" s="35"/>
    </row>
    <row r="32" spans="1:10" x14ac:dyDescent="0.25">
      <c r="A32" s="56" t="s">
        <v>58</v>
      </c>
      <c r="B32" s="59">
        <v>373</v>
      </c>
      <c r="C32" s="59">
        <v>297</v>
      </c>
      <c r="D32" s="35">
        <v>-20.375335120643431</v>
      </c>
      <c r="J32" s="35"/>
    </row>
    <row r="33" spans="1:10" ht="15.75" thickBot="1" x14ac:dyDescent="0.3">
      <c r="A33" s="56" t="s">
        <v>59</v>
      </c>
      <c r="B33" s="59">
        <v>1095</v>
      </c>
      <c r="C33" s="59">
        <v>1004</v>
      </c>
      <c r="D33" s="35">
        <v>-8.3105022831050235</v>
      </c>
      <c r="J33" s="35"/>
    </row>
    <row r="34" spans="1:10" ht="15.75" thickBot="1" x14ac:dyDescent="0.3">
      <c r="A34" s="28" t="s">
        <v>11</v>
      </c>
      <c r="B34" s="5">
        <v>10466</v>
      </c>
      <c r="C34" s="5">
        <v>8953</v>
      </c>
      <c r="D34" s="88">
        <v>-14.456334798394801</v>
      </c>
      <c r="E34" s="52"/>
      <c r="J34" s="35"/>
    </row>
    <row r="35" spans="1:10" x14ac:dyDescent="0.25">
      <c r="A35" s="84" t="s">
        <v>134</v>
      </c>
      <c r="B35" s="52"/>
      <c r="C35" s="52"/>
      <c r="D35" s="52"/>
      <c r="E35" s="52"/>
      <c r="J35" s="35"/>
    </row>
    <row r="36" spans="1:10" x14ac:dyDescent="0.25">
      <c r="A36" s="85" t="s">
        <v>135</v>
      </c>
      <c r="J36" s="35"/>
    </row>
    <row r="37" spans="1:10" x14ac:dyDescent="0.25">
      <c r="J37" s="35"/>
    </row>
    <row r="38" spans="1:10" x14ac:dyDescent="0.25">
      <c r="J38" s="35"/>
    </row>
    <row r="39" spans="1:10" x14ac:dyDescent="0.25">
      <c r="A39" s="35"/>
      <c r="B39" s="35"/>
      <c r="C39" s="35"/>
      <c r="D39" s="35"/>
      <c r="J39" s="35"/>
    </row>
    <row r="40" spans="1:10" x14ac:dyDescent="0.25">
      <c r="A40" s="35"/>
      <c r="B40" s="35"/>
      <c r="C40" s="35"/>
      <c r="D40" s="35"/>
      <c r="J40" s="35"/>
    </row>
    <row r="41" spans="1:10" x14ac:dyDescent="0.25">
      <c r="J41" s="35"/>
    </row>
    <row r="42" spans="1:10" x14ac:dyDescent="0.25">
      <c r="J42" s="35"/>
    </row>
  </sheetData>
  <hyperlinks>
    <hyperlink ref="A3" location="Sommaire!A1" display="Retour au sommair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baseColWidth="10" defaultRowHeight="15" x14ac:dyDescent="0.25"/>
  <cols>
    <col min="1" max="1" width="40.42578125" customWidth="1"/>
  </cols>
  <sheetData>
    <row r="1" spans="1:7" x14ac:dyDescent="0.25">
      <c r="A1" s="7" t="s">
        <v>86</v>
      </c>
    </row>
    <row r="2" spans="1:7" x14ac:dyDescent="0.25">
      <c r="A2" s="7" t="s">
        <v>3</v>
      </c>
    </row>
    <row r="3" spans="1:7" x14ac:dyDescent="0.25">
      <c r="A3" s="7"/>
    </row>
    <row r="4" spans="1:7" ht="15.75" thickBot="1" x14ac:dyDescent="0.3">
      <c r="A4" s="81" t="s">
        <v>4</v>
      </c>
    </row>
    <row r="5" spans="1:7" ht="15.75" thickBot="1" x14ac:dyDescent="0.3">
      <c r="A5" s="89" t="s">
        <v>5</v>
      </c>
      <c r="B5" s="91" t="s">
        <v>12</v>
      </c>
      <c r="C5" s="92"/>
      <c r="D5" s="91" t="s">
        <v>13</v>
      </c>
      <c r="E5" s="92"/>
      <c r="F5" s="91" t="s">
        <v>6</v>
      </c>
      <c r="G5" s="92"/>
    </row>
    <row r="6" spans="1:7" ht="15.75" thickBot="1" x14ac:dyDescent="0.3">
      <c r="A6" s="90"/>
      <c r="B6" s="1" t="s">
        <v>14</v>
      </c>
      <c r="C6" s="1" t="s">
        <v>15</v>
      </c>
      <c r="D6" s="1" t="s">
        <v>14</v>
      </c>
      <c r="E6" s="1" t="s">
        <v>15</v>
      </c>
      <c r="F6" s="1" t="s">
        <v>14</v>
      </c>
      <c r="G6" s="1" t="s">
        <v>15</v>
      </c>
    </row>
    <row r="7" spans="1:7" x14ac:dyDescent="0.25">
      <c r="A7" s="17" t="s">
        <v>7</v>
      </c>
      <c r="B7" s="13">
        <v>10940</v>
      </c>
      <c r="C7" s="18">
        <v>2.98E-2</v>
      </c>
      <c r="D7" s="13">
        <v>9660</v>
      </c>
      <c r="E7" s="18">
        <v>-6.3100000000000003E-2</v>
      </c>
      <c r="F7" s="13">
        <v>20600</v>
      </c>
      <c r="G7" s="18">
        <v>-1.5900000000000001E-2</v>
      </c>
    </row>
    <row r="8" spans="1:7" x14ac:dyDescent="0.25">
      <c r="A8" s="63" t="s">
        <v>136</v>
      </c>
      <c r="B8" s="14"/>
      <c r="C8" s="19"/>
      <c r="D8" s="13">
        <v>4822</v>
      </c>
      <c r="E8" s="19">
        <v>5.4100000000000002E-2</v>
      </c>
      <c r="F8" s="13">
        <v>4822</v>
      </c>
      <c r="G8" s="19">
        <v>5.7000000000000002E-2</v>
      </c>
    </row>
    <row r="9" spans="1:7" x14ac:dyDescent="0.25">
      <c r="A9" s="20" t="s">
        <v>8</v>
      </c>
      <c r="B9" s="15">
        <v>10019</v>
      </c>
      <c r="C9" s="21">
        <v>-2.3699999999999999E-2</v>
      </c>
      <c r="D9" s="15">
        <v>8402</v>
      </c>
      <c r="E9" s="21">
        <v>-4.0899999999999999E-2</v>
      </c>
      <c r="F9" s="15">
        <v>18421</v>
      </c>
      <c r="G9" s="21">
        <v>-3.1600000000000003E-2</v>
      </c>
    </row>
    <row r="10" spans="1:7" x14ac:dyDescent="0.25">
      <c r="A10" s="63" t="s">
        <v>136</v>
      </c>
      <c r="B10" s="14"/>
      <c r="C10" s="19"/>
      <c r="D10" s="13">
        <v>3956</v>
      </c>
      <c r="E10" s="19">
        <v>-0.13489999999999999</v>
      </c>
      <c r="F10" s="13">
        <v>3956</v>
      </c>
      <c r="G10" s="19">
        <v>-0.13489999999999999</v>
      </c>
    </row>
    <row r="11" spans="1:7" x14ac:dyDescent="0.25">
      <c r="A11" s="20" t="s">
        <v>9</v>
      </c>
      <c r="B11" s="16">
        <v>844</v>
      </c>
      <c r="C11" s="21">
        <v>3.0499999999999999E-2</v>
      </c>
      <c r="D11" s="16">
        <v>715</v>
      </c>
      <c r="E11" s="21">
        <v>-4.02E-2</v>
      </c>
      <c r="F11" s="15">
        <v>1559</v>
      </c>
      <c r="G11" s="21">
        <v>3.0000000000000001E-3</v>
      </c>
    </row>
    <row r="12" spans="1:7" x14ac:dyDescent="0.25">
      <c r="A12" s="63" t="s">
        <v>136</v>
      </c>
      <c r="B12" s="14"/>
      <c r="C12" s="19"/>
      <c r="D12" s="14">
        <v>154</v>
      </c>
      <c r="E12" s="19">
        <v>-0.24129999999999999</v>
      </c>
      <c r="F12" s="14">
        <v>154</v>
      </c>
      <c r="G12" s="19">
        <v>-0.24129999999999999</v>
      </c>
    </row>
    <row r="13" spans="1:7" x14ac:dyDescent="0.25">
      <c r="A13" s="20" t="s">
        <v>10</v>
      </c>
      <c r="B13" s="15">
        <v>1200</v>
      </c>
      <c r="C13" s="21">
        <v>-1.55E-2</v>
      </c>
      <c r="D13" s="15">
        <v>1713</v>
      </c>
      <c r="E13" s="21">
        <v>3.8100000000000002E-2</v>
      </c>
      <c r="F13" s="15">
        <v>2913</v>
      </c>
      <c r="G13" s="21">
        <v>1.5299999999999999E-2</v>
      </c>
    </row>
    <row r="14" spans="1:7" x14ac:dyDescent="0.25">
      <c r="A14" s="12" t="s">
        <v>11</v>
      </c>
      <c r="B14" s="12">
        <v>23003</v>
      </c>
      <c r="C14" s="22">
        <v>3.3999999999999998E-3</v>
      </c>
      <c r="D14" s="12">
        <v>29422</v>
      </c>
      <c r="E14" s="22">
        <v>-4.48E-2</v>
      </c>
      <c r="F14" s="23">
        <f>SUM(F7:F13)</f>
        <v>52425</v>
      </c>
      <c r="G14" s="22">
        <v>-2.4199999999999999E-2</v>
      </c>
    </row>
    <row r="15" spans="1:7" x14ac:dyDescent="0.25">
      <c r="A15" s="131" t="s">
        <v>142</v>
      </c>
      <c r="B15" s="132"/>
      <c r="C15" s="132"/>
      <c r="D15" s="132"/>
      <c r="E15" s="132"/>
      <c r="F15" s="132"/>
      <c r="G15" s="132"/>
    </row>
    <row r="16" spans="1:7" x14ac:dyDescent="0.25">
      <c r="A16" s="131" t="s">
        <v>139</v>
      </c>
      <c r="B16" s="131"/>
      <c r="C16" s="131"/>
      <c r="D16" s="131"/>
      <c r="E16" s="131"/>
      <c r="F16" s="131"/>
      <c r="G16" s="131"/>
    </row>
    <row r="17" spans="1:7" x14ac:dyDescent="0.25">
      <c r="A17" s="84" t="s">
        <v>137</v>
      </c>
      <c r="B17" s="64"/>
      <c r="C17" s="64"/>
      <c r="D17" s="64"/>
      <c r="E17" s="64"/>
      <c r="F17" s="64"/>
      <c r="G17" s="64"/>
    </row>
    <row r="18" spans="1:7" x14ac:dyDescent="0.25">
      <c r="A18" s="85" t="s">
        <v>138</v>
      </c>
      <c r="B18" s="64"/>
      <c r="C18" s="64"/>
      <c r="D18" s="64"/>
      <c r="E18" s="64"/>
      <c r="F18" s="64"/>
      <c r="G18" s="64"/>
    </row>
    <row r="19" spans="1:7" x14ac:dyDescent="0.25">
      <c r="A19" s="64"/>
      <c r="B19" s="4"/>
      <c r="F19" s="4"/>
    </row>
  </sheetData>
  <mergeCells count="6">
    <mergeCell ref="A16:G16"/>
    <mergeCell ref="A5:A6"/>
    <mergeCell ref="B5:C5"/>
    <mergeCell ref="D5:E5"/>
    <mergeCell ref="F5:G5"/>
    <mergeCell ref="A15:G15"/>
  </mergeCells>
  <hyperlinks>
    <hyperlink ref="A4" location="Sommaire!A1" display="Retour au 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baseColWidth="10" defaultRowHeight="15" x14ac:dyDescent="0.25"/>
  <cols>
    <col min="1" max="1" width="13.140625" customWidth="1"/>
    <col min="2" max="10" width="11.140625" customWidth="1"/>
    <col min="11" max="11" width="13.140625" customWidth="1"/>
    <col min="13" max="13" width="15.7109375" customWidth="1"/>
    <col min="15" max="15" width="16" customWidth="1"/>
    <col min="17" max="17" width="13.7109375" customWidth="1"/>
    <col min="19" max="19" width="12" customWidth="1"/>
  </cols>
  <sheetData>
    <row r="1" spans="1:14" x14ac:dyDescent="0.25">
      <c r="A1" s="7" t="s">
        <v>121</v>
      </c>
    </row>
    <row r="2" spans="1:14" x14ac:dyDescent="0.25">
      <c r="A2" s="7"/>
    </row>
    <row r="3" spans="1:14" x14ac:dyDescent="0.25">
      <c r="A3" s="81" t="s">
        <v>4</v>
      </c>
    </row>
    <row r="4" spans="1:14" ht="15" customHeight="1" thickBot="1" x14ac:dyDescent="0.3">
      <c r="A4" s="96" t="s">
        <v>117</v>
      </c>
      <c r="B4" s="98" t="s">
        <v>116</v>
      </c>
      <c r="C4" s="99"/>
      <c r="D4" s="99"/>
      <c r="E4" s="99"/>
      <c r="F4" s="99"/>
      <c r="G4" s="99"/>
      <c r="H4" s="99"/>
      <c r="I4" s="99"/>
      <c r="J4" s="100"/>
    </row>
    <row r="5" spans="1:14" ht="15.75" thickBot="1" x14ac:dyDescent="0.3">
      <c r="A5" s="96"/>
      <c r="B5" s="101" t="s">
        <v>70</v>
      </c>
      <c r="C5" s="102"/>
      <c r="D5" s="103" t="s">
        <v>71</v>
      </c>
      <c r="E5" s="104"/>
      <c r="F5" s="104"/>
      <c r="G5" s="102"/>
      <c r="H5" s="105" t="s">
        <v>72</v>
      </c>
      <c r="I5" s="105" t="s">
        <v>18</v>
      </c>
      <c r="J5" s="107" t="s">
        <v>6</v>
      </c>
      <c r="N5" s="4"/>
    </row>
    <row r="6" spans="1:14" ht="40.5" customHeight="1" x14ac:dyDescent="0.25">
      <c r="A6" s="97"/>
      <c r="B6" s="42" t="s">
        <v>118</v>
      </c>
      <c r="C6" s="43" t="s">
        <v>17</v>
      </c>
      <c r="D6" s="43" t="s">
        <v>119</v>
      </c>
      <c r="E6" s="43" t="s">
        <v>120</v>
      </c>
      <c r="F6" s="43" t="s">
        <v>140</v>
      </c>
      <c r="G6" s="43" t="s">
        <v>141</v>
      </c>
      <c r="H6" s="106"/>
      <c r="I6" s="106"/>
      <c r="J6" s="108"/>
    </row>
    <row r="7" spans="1:14" ht="15.75" customHeight="1" x14ac:dyDescent="0.25">
      <c r="A7" s="44" t="s">
        <v>73</v>
      </c>
      <c r="B7" s="45">
        <v>67.17005308438587</v>
      </c>
      <c r="C7" s="45">
        <v>0.82372322899505768</v>
      </c>
      <c r="D7" s="45">
        <v>1.2630422844590883</v>
      </c>
      <c r="E7" s="45">
        <v>0.56745377997437307</v>
      </c>
      <c r="F7" s="45">
        <v>7.7429983525535411</v>
      </c>
      <c r="G7" s="45">
        <v>0.1281347245103423</v>
      </c>
      <c r="H7" s="45">
        <v>1.5010067728354384</v>
      </c>
      <c r="I7" s="45">
        <v>20.803587772286289</v>
      </c>
      <c r="J7" s="133">
        <v>100</v>
      </c>
    </row>
    <row r="8" spans="1:14" ht="17.25" x14ac:dyDescent="0.25">
      <c r="A8" s="44" t="s">
        <v>74</v>
      </c>
      <c r="B8" s="46">
        <v>67.406518696260747</v>
      </c>
      <c r="C8" s="46">
        <v>0.94981003799240149</v>
      </c>
      <c r="D8" s="46">
        <v>2.5094981003799242</v>
      </c>
      <c r="E8" s="46">
        <v>2.0595880823835233</v>
      </c>
      <c r="F8" s="46">
        <v>9.4081183763247349</v>
      </c>
      <c r="G8" s="46">
        <v>0.23995200959808036</v>
      </c>
      <c r="H8" s="46">
        <v>1.3797240551889622</v>
      </c>
      <c r="I8" s="46">
        <v>16.046790641871624</v>
      </c>
      <c r="J8" s="134">
        <v>100</v>
      </c>
    </row>
    <row r="9" spans="1:14" ht="30" x14ac:dyDescent="0.25">
      <c r="A9" s="44" t="s">
        <v>19</v>
      </c>
      <c r="B9" s="46">
        <v>58.175355450236964</v>
      </c>
      <c r="C9" s="46">
        <v>0.7109004739336493</v>
      </c>
      <c r="D9" s="46">
        <v>2.1327014218009479</v>
      </c>
      <c r="E9" s="46">
        <v>0.7109004739336493</v>
      </c>
      <c r="F9" s="46">
        <v>7.3459715639810419</v>
      </c>
      <c r="G9" s="46">
        <v>0.59241706161137442</v>
      </c>
      <c r="H9" s="46">
        <v>1.4218009478672986</v>
      </c>
      <c r="I9" s="46">
        <v>28.90995260663507</v>
      </c>
      <c r="J9" s="134">
        <v>100</v>
      </c>
    </row>
    <row r="10" spans="1:14" x14ac:dyDescent="0.25">
      <c r="A10" s="44" t="s">
        <v>20</v>
      </c>
      <c r="B10" s="47">
        <v>13.439065108514189</v>
      </c>
      <c r="C10" s="47">
        <v>1.4190317195325544</v>
      </c>
      <c r="D10" s="47">
        <v>1.001669449081803</v>
      </c>
      <c r="E10" s="47">
        <v>1.2520868113522539</v>
      </c>
      <c r="F10" s="47">
        <v>4.9248747913188646</v>
      </c>
      <c r="G10" s="47">
        <v>0.75125208681135225</v>
      </c>
      <c r="H10" s="47">
        <v>3.1719532554257093</v>
      </c>
      <c r="I10" s="47">
        <v>74.040066777963276</v>
      </c>
      <c r="J10" s="135">
        <v>100</v>
      </c>
    </row>
    <row r="11" spans="1:14" x14ac:dyDescent="0.25">
      <c r="A11" s="40" t="s">
        <v>11</v>
      </c>
      <c r="B11" s="25">
        <v>64.14018284719198</v>
      </c>
      <c r="C11" s="25">
        <v>0.90552895080539841</v>
      </c>
      <c r="D11" s="25">
        <v>1.8241184153243359</v>
      </c>
      <c r="E11" s="25">
        <v>1.2581628210709621</v>
      </c>
      <c r="F11" s="25">
        <v>8.3064867218110585</v>
      </c>
      <c r="G11" s="25">
        <v>0.2263822377013496</v>
      </c>
      <c r="H11" s="25">
        <v>1.5324336090552897</v>
      </c>
      <c r="I11" s="25">
        <v>21.806704397039617</v>
      </c>
      <c r="J11" s="136">
        <v>100</v>
      </c>
    </row>
    <row r="12" spans="1:14" x14ac:dyDescent="0.25">
      <c r="A12" s="93" t="s">
        <v>94</v>
      </c>
      <c r="B12" s="94"/>
      <c r="C12" s="94"/>
      <c r="D12" s="94"/>
      <c r="E12" s="94"/>
      <c r="F12" s="94"/>
      <c r="G12" s="94"/>
      <c r="H12" s="94"/>
      <c r="I12" s="94"/>
      <c r="J12" s="86"/>
    </row>
    <row r="13" spans="1:14" x14ac:dyDescent="0.25">
      <c r="A13" s="93" t="s">
        <v>127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4" x14ac:dyDescent="0.25">
      <c r="A14" s="84" t="s">
        <v>134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4" x14ac:dyDescent="0.25">
      <c r="A15" s="85" t="s">
        <v>135</v>
      </c>
      <c r="B15" s="87"/>
      <c r="C15" s="87"/>
      <c r="D15" s="87"/>
      <c r="E15" s="87"/>
      <c r="F15" s="87"/>
      <c r="G15" s="87"/>
      <c r="H15" s="87"/>
      <c r="I15" s="87"/>
      <c r="J15" s="87"/>
    </row>
    <row r="16" spans="1:14" x14ac:dyDescent="0.25">
      <c r="B16" s="48"/>
      <c r="C16" s="48"/>
      <c r="D16" s="48"/>
      <c r="E16" s="48"/>
      <c r="F16" s="48"/>
      <c r="G16" s="48"/>
      <c r="H16" s="48"/>
      <c r="I16" s="48"/>
      <c r="J16" s="48"/>
    </row>
    <row r="18" spans="7:7" x14ac:dyDescent="0.25">
      <c r="G18" s="49"/>
    </row>
    <row r="21" spans="7:7" ht="15.75" customHeight="1" x14ac:dyDescent="0.25"/>
  </sheetData>
  <mergeCells count="9">
    <mergeCell ref="A12:I12"/>
    <mergeCell ref="A13:J13"/>
    <mergeCell ref="A4:A6"/>
    <mergeCell ref="B4:J4"/>
    <mergeCell ref="B5:C5"/>
    <mergeCell ref="D5:G5"/>
    <mergeCell ref="H5:H6"/>
    <mergeCell ref="I5:I6"/>
    <mergeCell ref="J5:J6"/>
  </mergeCells>
  <hyperlinks>
    <hyperlink ref="A3" location="Sommaire!A1" display="Retour au 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baseColWidth="10" defaultRowHeight="15" x14ac:dyDescent="0.25"/>
  <cols>
    <col min="1" max="1" width="35.85546875" customWidth="1"/>
    <col min="2" max="2" width="18.7109375" customWidth="1"/>
  </cols>
  <sheetData>
    <row r="1" spans="1:4" x14ac:dyDescent="0.25">
      <c r="A1" s="24" t="s">
        <v>122</v>
      </c>
    </row>
    <row r="2" spans="1:4" x14ac:dyDescent="0.25">
      <c r="A2" s="24"/>
    </row>
    <row r="3" spans="1:4" ht="15.75" thickBot="1" x14ac:dyDescent="0.3">
      <c r="A3" s="81" t="s">
        <v>4</v>
      </c>
    </row>
    <row r="4" spans="1:4" ht="15.75" customHeight="1" thickBot="1" x14ac:dyDescent="0.3">
      <c r="A4" s="110" t="s">
        <v>75</v>
      </c>
      <c r="B4" s="112" t="s">
        <v>21</v>
      </c>
      <c r="C4" s="112"/>
      <c r="D4" s="113"/>
    </row>
    <row r="5" spans="1:4" ht="15.75" customHeight="1" thickBot="1" x14ac:dyDescent="0.3">
      <c r="A5" s="110"/>
      <c r="B5" s="112" t="s">
        <v>96</v>
      </c>
      <c r="C5" s="115" t="s">
        <v>22</v>
      </c>
      <c r="D5" s="117" t="s">
        <v>23</v>
      </c>
    </row>
    <row r="6" spans="1:4" ht="15.75" customHeight="1" x14ac:dyDescent="0.25">
      <c r="A6" s="111"/>
      <c r="B6" s="114"/>
      <c r="C6" s="116"/>
      <c r="D6" s="118"/>
    </row>
    <row r="7" spans="1:4" x14ac:dyDescent="0.25">
      <c r="A7" s="65" t="s">
        <v>24</v>
      </c>
      <c r="B7" s="66">
        <v>1.1199348401547546</v>
      </c>
      <c r="C7" s="67">
        <v>1.5669709769723397</v>
      </c>
      <c r="D7" s="68">
        <v>0.44497181845149808</v>
      </c>
    </row>
    <row r="8" spans="1:4" x14ac:dyDescent="0.25">
      <c r="A8" s="72" t="s">
        <v>97</v>
      </c>
      <c r="B8" s="67">
        <v>2.5453064548971693</v>
      </c>
      <c r="C8" s="67">
        <v>2.8341735931325793</v>
      </c>
      <c r="D8" s="68">
        <v>2.2545238801542569</v>
      </c>
    </row>
    <row r="9" spans="1:4" x14ac:dyDescent="0.25">
      <c r="A9" s="65" t="s">
        <v>25</v>
      </c>
      <c r="B9" s="67">
        <v>64.216384986085657</v>
      </c>
      <c r="C9" s="67">
        <v>76.22291865376755</v>
      </c>
      <c r="D9" s="68">
        <v>48.917235241768019</v>
      </c>
    </row>
    <row r="10" spans="1:4" x14ac:dyDescent="0.25">
      <c r="A10" s="69" t="s">
        <v>95</v>
      </c>
      <c r="B10" s="70">
        <v>11.531935111654109</v>
      </c>
      <c r="C10" s="70">
        <v>12.126992778307672</v>
      </c>
      <c r="D10" s="71">
        <v>11.480272916048651</v>
      </c>
    </row>
    <row r="11" spans="1:4" x14ac:dyDescent="0.25">
      <c r="A11" s="69" t="s">
        <v>26</v>
      </c>
      <c r="B11" s="70">
        <v>15.427950858616709</v>
      </c>
      <c r="C11" s="70">
        <v>10.600899305082438</v>
      </c>
      <c r="D11" s="71">
        <v>21.536636013052508</v>
      </c>
    </row>
    <row r="12" spans="1:4" x14ac:dyDescent="0.25">
      <c r="A12" s="69" t="s">
        <v>27</v>
      </c>
      <c r="B12" s="70">
        <v>36.442000950247746</v>
      </c>
      <c r="C12" s="70">
        <v>52.404959803787989</v>
      </c>
      <c r="D12" s="71">
        <v>15.425689706318598</v>
      </c>
    </row>
    <row r="13" spans="1:4" x14ac:dyDescent="0.25">
      <c r="A13" s="65" t="s">
        <v>28</v>
      </c>
      <c r="B13" s="67">
        <v>16.262811375822984</v>
      </c>
      <c r="C13" s="67">
        <v>12.208747785801881</v>
      </c>
      <c r="D13" s="68">
        <v>21.892613467813703</v>
      </c>
    </row>
    <row r="14" spans="1:4" x14ac:dyDescent="0.25">
      <c r="A14" s="72" t="s">
        <v>98</v>
      </c>
      <c r="B14" s="67">
        <v>15.855562343039436</v>
      </c>
      <c r="C14" s="67">
        <v>7.1671889903256574</v>
      </c>
      <c r="D14" s="68">
        <v>26.490655591812519</v>
      </c>
    </row>
    <row r="15" spans="1:4" x14ac:dyDescent="0.25">
      <c r="A15" s="73" t="s">
        <v>11</v>
      </c>
      <c r="B15" s="74">
        <v>100</v>
      </c>
      <c r="C15" s="74">
        <v>100</v>
      </c>
      <c r="D15" s="75">
        <v>100</v>
      </c>
    </row>
    <row r="16" spans="1:4" x14ac:dyDescent="0.25">
      <c r="A16" s="109" t="s">
        <v>99</v>
      </c>
      <c r="B16" s="95"/>
      <c r="C16" s="95"/>
      <c r="D16" s="95"/>
    </row>
    <row r="17" spans="1:4" x14ac:dyDescent="0.25">
      <c r="A17" s="84" t="s">
        <v>134</v>
      </c>
      <c r="B17" s="64"/>
      <c r="C17" s="64"/>
      <c r="D17" s="64"/>
    </row>
    <row r="18" spans="1:4" x14ac:dyDescent="0.25">
      <c r="A18" s="85" t="s">
        <v>135</v>
      </c>
      <c r="B18" s="64"/>
      <c r="C18" s="64"/>
      <c r="D18" s="64"/>
    </row>
    <row r="37" spans="2:2" x14ac:dyDescent="0.25">
      <c r="B37" s="2"/>
    </row>
  </sheetData>
  <mergeCells count="6">
    <mergeCell ref="A16:D16"/>
    <mergeCell ref="A4:A6"/>
    <mergeCell ref="B4:D4"/>
    <mergeCell ref="B5:B6"/>
    <mergeCell ref="C5:C6"/>
    <mergeCell ref="D5:D6"/>
  </mergeCells>
  <hyperlinks>
    <hyperlink ref="A3" location="Sommaire!A1" display="Retour au 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workbookViewId="0"/>
  </sheetViews>
  <sheetFormatPr baseColWidth="10" defaultRowHeight="15" x14ac:dyDescent="0.25"/>
  <cols>
    <col min="1" max="1" width="54.85546875" customWidth="1"/>
    <col min="3" max="3" width="11.5703125" customWidth="1"/>
  </cols>
  <sheetData>
    <row r="1" spans="1:34" x14ac:dyDescent="0.25">
      <c r="A1" s="7" t="s">
        <v>89</v>
      </c>
    </row>
    <row r="2" spans="1:34" x14ac:dyDescent="0.25">
      <c r="A2" s="7"/>
    </row>
    <row r="3" spans="1:34" ht="15.75" thickBot="1" x14ac:dyDescent="0.3">
      <c r="A3" s="81" t="s">
        <v>4</v>
      </c>
    </row>
    <row r="4" spans="1:34" ht="15.75" thickBot="1" x14ac:dyDescent="0.3">
      <c r="A4" s="89" t="s">
        <v>5</v>
      </c>
      <c r="B4" s="91">
        <v>2013</v>
      </c>
      <c r="C4" s="92"/>
      <c r="D4" s="91">
        <v>2014</v>
      </c>
      <c r="E4" s="121"/>
      <c r="F4" s="121"/>
      <c r="G4" s="91">
        <v>2015</v>
      </c>
      <c r="H4" s="121"/>
      <c r="I4" s="121"/>
      <c r="J4" s="91">
        <v>2016</v>
      </c>
      <c r="K4" s="121"/>
      <c r="L4" s="121"/>
      <c r="M4" s="91">
        <v>2017</v>
      </c>
      <c r="N4" s="121"/>
      <c r="O4" s="121"/>
      <c r="P4" s="91">
        <v>2018</v>
      </c>
      <c r="Q4" s="121"/>
      <c r="R4" s="121"/>
      <c r="S4" s="91">
        <v>2019</v>
      </c>
      <c r="T4" s="121"/>
      <c r="U4" s="121"/>
      <c r="V4" s="91">
        <v>2020</v>
      </c>
      <c r="W4" s="121"/>
      <c r="X4" s="121"/>
      <c r="Y4" s="91">
        <v>2021</v>
      </c>
      <c r="Z4" s="121"/>
      <c r="AA4" s="121"/>
      <c r="AB4" s="91">
        <v>2022</v>
      </c>
      <c r="AC4" s="121"/>
      <c r="AD4" s="121"/>
      <c r="AE4" s="91">
        <v>2023</v>
      </c>
      <c r="AF4" s="121"/>
      <c r="AG4" s="121"/>
      <c r="AH4" s="119" t="s">
        <v>16</v>
      </c>
    </row>
    <row r="5" spans="1:34" ht="15.75" thickBot="1" x14ac:dyDescent="0.3">
      <c r="A5" s="90"/>
      <c r="B5" s="1" t="s">
        <v>1</v>
      </c>
      <c r="C5" s="1" t="s">
        <v>6</v>
      </c>
      <c r="D5" s="1" t="s">
        <v>1</v>
      </c>
      <c r="E5" s="1" t="s">
        <v>0</v>
      </c>
      <c r="F5" s="1" t="s">
        <v>6</v>
      </c>
      <c r="G5" s="1" t="s">
        <v>1</v>
      </c>
      <c r="H5" s="1" t="s">
        <v>0</v>
      </c>
      <c r="I5" s="1" t="s">
        <v>6</v>
      </c>
      <c r="J5" s="1" t="s">
        <v>1</v>
      </c>
      <c r="K5" s="1" t="s">
        <v>0</v>
      </c>
      <c r="L5" s="1" t="s">
        <v>6</v>
      </c>
      <c r="M5" s="1" t="s">
        <v>1</v>
      </c>
      <c r="N5" s="1" t="s">
        <v>0</v>
      </c>
      <c r="O5" s="1" t="s">
        <v>6</v>
      </c>
      <c r="P5" s="1" t="s">
        <v>1</v>
      </c>
      <c r="Q5" s="1" t="s">
        <v>0</v>
      </c>
      <c r="R5" s="1" t="s">
        <v>6</v>
      </c>
      <c r="S5" s="1" t="s">
        <v>1</v>
      </c>
      <c r="T5" s="1" t="s">
        <v>0</v>
      </c>
      <c r="U5" s="1" t="s">
        <v>6</v>
      </c>
      <c r="V5" s="1" t="s">
        <v>1</v>
      </c>
      <c r="W5" s="1" t="s">
        <v>0</v>
      </c>
      <c r="X5" s="1" t="s">
        <v>6</v>
      </c>
      <c r="Y5" s="1" t="s">
        <v>1</v>
      </c>
      <c r="Z5" s="1" t="s">
        <v>0</v>
      </c>
      <c r="AA5" s="1" t="s">
        <v>6</v>
      </c>
      <c r="AB5" s="1" t="s">
        <v>1</v>
      </c>
      <c r="AC5" s="1" t="s">
        <v>0</v>
      </c>
      <c r="AD5" s="1" t="s">
        <v>6</v>
      </c>
      <c r="AE5" s="9" t="s">
        <v>1</v>
      </c>
      <c r="AF5" s="9" t="s">
        <v>0</v>
      </c>
      <c r="AG5" s="9" t="s">
        <v>6</v>
      </c>
      <c r="AH5" s="120"/>
    </row>
    <row r="6" spans="1:34" x14ac:dyDescent="0.25">
      <c r="A6" s="2" t="s">
        <v>7</v>
      </c>
      <c r="B6" s="2">
        <v>12764</v>
      </c>
      <c r="C6" s="2">
        <v>12764</v>
      </c>
      <c r="D6" s="2">
        <v>12873</v>
      </c>
      <c r="E6" s="2">
        <v>11804</v>
      </c>
      <c r="F6" s="2">
        <v>24677</v>
      </c>
      <c r="G6" s="2">
        <v>14256</v>
      </c>
      <c r="H6" s="2">
        <v>12651</v>
      </c>
      <c r="I6" s="2">
        <v>26907</v>
      </c>
      <c r="J6" s="2">
        <v>14495</v>
      </c>
      <c r="K6" s="2">
        <v>13584</v>
      </c>
      <c r="L6" s="2">
        <v>28079</v>
      </c>
      <c r="M6" s="2">
        <v>14420</v>
      </c>
      <c r="N6" s="2">
        <v>14028</v>
      </c>
      <c r="O6" s="2">
        <v>28448</v>
      </c>
      <c r="P6" s="2">
        <v>14295</v>
      </c>
      <c r="Q6" s="2">
        <v>13449</v>
      </c>
      <c r="R6" s="2">
        <v>27744</v>
      </c>
      <c r="S6" s="2">
        <v>13377</v>
      </c>
      <c r="T6" s="2">
        <v>13309</v>
      </c>
      <c r="U6" s="2">
        <v>26686</v>
      </c>
      <c r="V6" s="2">
        <v>12395</v>
      </c>
      <c r="W6" s="2">
        <v>13503</v>
      </c>
      <c r="X6" s="2">
        <v>25898</v>
      </c>
      <c r="Y6" s="2">
        <v>12193</v>
      </c>
      <c r="Z6" s="2">
        <v>12991</v>
      </c>
      <c r="AA6" s="2">
        <v>25184</v>
      </c>
      <c r="AB6" s="2">
        <v>10623</v>
      </c>
      <c r="AC6" s="2">
        <v>10311</v>
      </c>
      <c r="AD6" s="2">
        <v>20934</v>
      </c>
      <c r="AE6" s="2">
        <v>10940</v>
      </c>
      <c r="AF6" s="2">
        <v>9660</v>
      </c>
      <c r="AG6" s="2">
        <v>20600</v>
      </c>
      <c r="AH6" s="3">
        <v>-1.5900000000000001E-2</v>
      </c>
    </row>
    <row r="7" spans="1:34" s="11" customFormat="1" x14ac:dyDescent="0.25">
      <c r="A7" s="10" t="s">
        <v>100</v>
      </c>
      <c r="B7" s="10" t="s">
        <v>2</v>
      </c>
      <c r="C7" s="10" t="s">
        <v>2</v>
      </c>
      <c r="D7" s="10" t="s">
        <v>2</v>
      </c>
      <c r="E7" s="10">
        <v>2165</v>
      </c>
      <c r="F7" s="10">
        <v>2165</v>
      </c>
      <c r="G7" s="10" t="s">
        <v>2</v>
      </c>
      <c r="H7" s="10">
        <v>5071</v>
      </c>
      <c r="I7" s="10">
        <v>5071</v>
      </c>
      <c r="J7" s="10" t="s">
        <v>2</v>
      </c>
      <c r="K7" s="10">
        <v>5257</v>
      </c>
      <c r="L7" s="10">
        <v>5257</v>
      </c>
      <c r="M7" s="10"/>
      <c r="N7" s="10">
        <v>5573</v>
      </c>
      <c r="O7" s="10">
        <v>5573</v>
      </c>
      <c r="P7" s="10"/>
      <c r="Q7" s="10">
        <v>4928</v>
      </c>
      <c r="R7" s="10">
        <v>4928</v>
      </c>
      <c r="S7" s="10"/>
      <c r="T7" s="10">
        <v>4433</v>
      </c>
      <c r="U7" s="10">
        <v>4433</v>
      </c>
      <c r="V7" s="10">
        <v>0</v>
      </c>
      <c r="W7" s="10">
        <v>4747</v>
      </c>
      <c r="X7" s="10">
        <v>4747</v>
      </c>
      <c r="Y7" s="10"/>
      <c r="Z7" s="10">
        <v>4473</v>
      </c>
      <c r="AA7" s="10">
        <v>4473</v>
      </c>
      <c r="AB7" s="10"/>
      <c r="AC7" s="10">
        <v>4561</v>
      </c>
      <c r="AD7" s="10">
        <v>4561</v>
      </c>
      <c r="AE7" s="10"/>
      <c r="AF7" s="50">
        <v>4822</v>
      </c>
      <c r="AG7" s="50">
        <v>4753</v>
      </c>
      <c r="AH7" s="51">
        <v>5.7000000000000002E-2</v>
      </c>
    </row>
    <row r="8" spans="1:34" s="11" customFormat="1" x14ac:dyDescent="0.25">
      <c r="A8" s="10" t="s">
        <v>8</v>
      </c>
      <c r="B8" s="10">
        <v>12720</v>
      </c>
      <c r="C8" s="10">
        <v>12720</v>
      </c>
      <c r="D8" s="10">
        <v>13390</v>
      </c>
      <c r="E8" s="10">
        <v>10350</v>
      </c>
      <c r="F8" s="10">
        <v>23740</v>
      </c>
      <c r="G8" s="10">
        <v>13784</v>
      </c>
      <c r="H8" s="10">
        <v>10328</v>
      </c>
      <c r="I8" s="10">
        <v>24112</v>
      </c>
      <c r="J8" s="10">
        <v>14330</v>
      </c>
      <c r="K8" s="10">
        <v>10587</v>
      </c>
      <c r="L8" s="10">
        <v>24917</v>
      </c>
      <c r="M8" s="10">
        <v>13819</v>
      </c>
      <c r="N8" s="10">
        <v>11144</v>
      </c>
      <c r="O8" s="10">
        <v>24963</v>
      </c>
      <c r="P8" s="10">
        <v>13490</v>
      </c>
      <c r="Q8" s="10">
        <v>10616</v>
      </c>
      <c r="R8" s="10">
        <v>24106</v>
      </c>
      <c r="S8" s="10">
        <v>12709</v>
      </c>
      <c r="T8" s="10">
        <v>10397</v>
      </c>
      <c r="U8" s="10">
        <v>23106</v>
      </c>
      <c r="V8" s="10">
        <v>12200</v>
      </c>
      <c r="W8" s="10">
        <v>10660</v>
      </c>
      <c r="X8" s="10">
        <v>22860</v>
      </c>
      <c r="Y8" s="10">
        <v>11880</v>
      </c>
      <c r="Z8" s="10">
        <v>11688</v>
      </c>
      <c r="AA8" s="10">
        <v>23568</v>
      </c>
      <c r="AB8" s="10">
        <v>10263</v>
      </c>
      <c r="AC8" s="10">
        <v>8761</v>
      </c>
      <c r="AD8" s="10">
        <v>19024</v>
      </c>
      <c r="AE8" s="10">
        <v>10019</v>
      </c>
      <c r="AF8" s="50">
        <v>8402</v>
      </c>
      <c r="AG8" s="50">
        <v>18421</v>
      </c>
      <c r="AH8" s="51">
        <v>-3.1600000000000003E-2</v>
      </c>
    </row>
    <row r="9" spans="1:34" s="11" customFormat="1" x14ac:dyDescent="0.25">
      <c r="A9" s="10" t="s">
        <v>101</v>
      </c>
      <c r="B9" s="10" t="s">
        <v>2</v>
      </c>
      <c r="C9" s="10" t="s">
        <v>2</v>
      </c>
      <c r="D9" s="10" t="s">
        <v>2</v>
      </c>
      <c r="E9" s="10">
        <v>2869</v>
      </c>
      <c r="F9" s="10">
        <v>2869</v>
      </c>
      <c r="G9" s="10" t="s">
        <v>2</v>
      </c>
      <c r="H9" s="10">
        <v>5076</v>
      </c>
      <c r="I9" s="10">
        <v>5076</v>
      </c>
      <c r="J9" s="10" t="s">
        <v>2</v>
      </c>
      <c r="K9" s="10">
        <v>5048</v>
      </c>
      <c r="L9" s="10">
        <v>5048</v>
      </c>
      <c r="M9" s="10"/>
      <c r="N9" s="10">
        <v>4255</v>
      </c>
      <c r="O9" s="10">
        <v>4255</v>
      </c>
      <c r="P9" s="10"/>
      <c r="Q9" s="10">
        <v>4293</v>
      </c>
      <c r="R9" s="10">
        <v>4293</v>
      </c>
      <c r="S9" s="10"/>
      <c r="T9" s="10">
        <v>3671</v>
      </c>
      <c r="U9" s="10">
        <v>3671</v>
      </c>
      <c r="V9" s="10">
        <v>0</v>
      </c>
      <c r="W9" s="10">
        <v>3637</v>
      </c>
      <c r="X9" s="10">
        <v>3637</v>
      </c>
      <c r="Y9" s="10"/>
      <c r="Z9" s="10">
        <v>3989</v>
      </c>
      <c r="AA9" s="10">
        <v>3989</v>
      </c>
      <c r="AB9" s="10"/>
      <c r="AC9" s="10">
        <v>4573</v>
      </c>
      <c r="AD9" s="10">
        <v>4573</v>
      </c>
      <c r="AE9" s="10"/>
      <c r="AF9" s="50">
        <v>3956</v>
      </c>
      <c r="AG9" s="50">
        <v>3917</v>
      </c>
      <c r="AH9" s="51">
        <v>-0.13489999999999999</v>
      </c>
    </row>
    <row r="10" spans="1:34" s="11" customFormat="1" x14ac:dyDescent="0.25">
      <c r="A10" s="10" t="s">
        <v>9</v>
      </c>
      <c r="B10" s="10">
        <v>913</v>
      </c>
      <c r="C10" s="10">
        <v>913</v>
      </c>
      <c r="D10" s="10">
        <v>1012</v>
      </c>
      <c r="E10" s="10">
        <v>896</v>
      </c>
      <c r="F10" s="10">
        <v>1908</v>
      </c>
      <c r="G10" s="10">
        <v>1015</v>
      </c>
      <c r="H10" s="10">
        <v>783</v>
      </c>
      <c r="I10" s="10">
        <v>1798</v>
      </c>
      <c r="J10" s="10">
        <v>1045</v>
      </c>
      <c r="K10" s="10">
        <v>838</v>
      </c>
      <c r="L10" s="10">
        <v>1883</v>
      </c>
      <c r="M10" s="10">
        <v>821</v>
      </c>
      <c r="N10" s="10">
        <v>848</v>
      </c>
      <c r="O10" s="10">
        <v>1669</v>
      </c>
      <c r="P10" s="10">
        <v>807</v>
      </c>
      <c r="Q10" s="10">
        <v>729</v>
      </c>
      <c r="R10" s="10">
        <v>1536</v>
      </c>
      <c r="S10" s="10">
        <v>867</v>
      </c>
      <c r="T10" s="10">
        <v>744</v>
      </c>
      <c r="U10" s="10">
        <v>1611</v>
      </c>
      <c r="V10" s="10">
        <v>832</v>
      </c>
      <c r="W10" s="10">
        <v>757</v>
      </c>
      <c r="X10" s="10">
        <v>1589</v>
      </c>
      <c r="Y10" s="10">
        <v>863</v>
      </c>
      <c r="Z10" s="10">
        <v>770</v>
      </c>
      <c r="AA10" s="10">
        <v>1633</v>
      </c>
      <c r="AB10" s="10">
        <v>819</v>
      </c>
      <c r="AC10" s="10">
        <v>745</v>
      </c>
      <c r="AD10" s="10">
        <v>1564</v>
      </c>
      <c r="AE10" s="10">
        <v>844</v>
      </c>
      <c r="AF10" s="50">
        <v>715</v>
      </c>
      <c r="AG10" s="50">
        <v>1559</v>
      </c>
      <c r="AH10" s="51">
        <v>3.0000000000000001E-3</v>
      </c>
    </row>
    <row r="11" spans="1:34" s="11" customFormat="1" x14ac:dyDescent="0.25">
      <c r="A11" s="10" t="s">
        <v>102</v>
      </c>
      <c r="B11" s="10" t="s">
        <v>2</v>
      </c>
      <c r="C11" s="10" t="s">
        <v>2</v>
      </c>
      <c r="D11" s="10" t="s">
        <v>2</v>
      </c>
      <c r="E11" s="10">
        <v>111</v>
      </c>
      <c r="F11" s="10">
        <v>111</v>
      </c>
      <c r="G11" s="10" t="s">
        <v>2</v>
      </c>
      <c r="H11" s="10">
        <v>121</v>
      </c>
      <c r="I11" s="10">
        <v>121</v>
      </c>
      <c r="J11" s="10" t="s">
        <v>2</v>
      </c>
      <c r="K11" s="10">
        <v>196</v>
      </c>
      <c r="L11" s="10">
        <v>196</v>
      </c>
      <c r="M11" s="10"/>
      <c r="N11" s="10">
        <v>187</v>
      </c>
      <c r="O11" s="10">
        <v>187</v>
      </c>
      <c r="P11" s="10"/>
      <c r="Q11" s="10">
        <v>169</v>
      </c>
      <c r="R11" s="10">
        <v>169</v>
      </c>
      <c r="S11" s="10"/>
      <c r="T11" s="10">
        <v>145</v>
      </c>
      <c r="U11" s="10">
        <v>145</v>
      </c>
      <c r="V11" s="10">
        <v>0</v>
      </c>
      <c r="W11" s="10">
        <v>181</v>
      </c>
      <c r="X11" s="10">
        <v>181</v>
      </c>
      <c r="Y11" s="10"/>
      <c r="Z11" s="10">
        <v>164</v>
      </c>
      <c r="AA11" s="10">
        <v>164</v>
      </c>
      <c r="AB11" s="10"/>
      <c r="AC11" s="10">
        <v>203</v>
      </c>
      <c r="AD11" s="10">
        <v>203</v>
      </c>
      <c r="AE11" s="10"/>
      <c r="AF11" s="50">
        <v>154</v>
      </c>
      <c r="AG11" s="50">
        <v>154</v>
      </c>
      <c r="AH11" s="51">
        <v>-0.24129999999999999</v>
      </c>
    </row>
    <row r="12" spans="1:34" s="11" customFormat="1" x14ac:dyDescent="0.25">
      <c r="A12" s="10" t="s">
        <v>10</v>
      </c>
      <c r="B12" s="10">
        <v>418</v>
      </c>
      <c r="C12" s="10">
        <v>418</v>
      </c>
      <c r="D12" s="10">
        <v>516</v>
      </c>
      <c r="E12" s="10">
        <v>1174</v>
      </c>
      <c r="F12" s="10">
        <v>1690</v>
      </c>
      <c r="G12" s="10">
        <v>647</v>
      </c>
      <c r="H12" s="10">
        <v>1547</v>
      </c>
      <c r="I12" s="10">
        <v>2194</v>
      </c>
      <c r="J12" s="10">
        <v>957</v>
      </c>
      <c r="K12" s="10">
        <v>1772</v>
      </c>
      <c r="L12" s="10">
        <v>2729</v>
      </c>
      <c r="M12" s="10">
        <v>999</v>
      </c>
      <c r="N12" s="10">
        <v>1844</v>
      </c>
      <c r="O12" s="10">
        <v>2843</v>
      </c>
      <c r="P12" s="10">
        <v>1073</v>
      </c>
      <c r="Q12" s="10">
        <v>1830</v>
      </c>
      <c r="R12" s="10">
        <v>2903</v>
      </c>
      <c r="S12" s="10">
        <v>1134</v>
      </c>
      <c r="T12" s="10">
        <v>1791</v>
      </c>
      <c r="U12" s="10">
        <v>2925</v>
      </c>
      <c r="V12" s="10">
        <v>1059</v>
      </c>
      <c r="W12" s="10">
        <v>1739</v>
      </c>
      <c r="X12" s="10">
        <v>2798</v>
      </c>
      <c r="Y12" s="10">
        <v>1250</v>
      </c>
      <c r="Z12" s="10">
        <v>1709</v>
      </c>
      <c r="AA12" s="10">
        <v>2959</v>
      </c>
      <c r="AB12" s="10">
        <v>1219</v>
      </c>
      <c r="AC12" s="10">
        <v>1650</v>
      </c>
      <c r="AD12" s="10">
        <v>2869</v>
      </c>
      <c r="AE12" s="10">
        <v>1200</v>
      </c>
      <c r="AF12" s="10">
        <v>1713</v>
      </c>
      <c r="AG12" s="10">
        <v>2913</v>
      </c>
      <c r="AH12" s="3">
        <v>1.5299999999999999E-2</v>
      </c>
    </row>
    <row r="13" spans="1:34" x14ac:dyDescent="0.25">
      <c r="A13" s="2" t="s">
        <v>103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65</v>
      </c>
      <c r="O13" s="2">
        <v>65</v>
      </c>
      <c r="P13" s="2"/>
      <c r="Q13" s="2">
        <v>18</v>
      </c>
      <c r="R13" s="2">
        <v>18</v>
      </c>
      <c r="S13" s="2"/>
      <c r="T13" s="2">
        <v>17</v>
      </c>
      <c r="U13" s="2">
        <v>17</v>
      </c>
      <c r="V13" s="2">
        <v>0</v>
      </c>
      <c r="W13" s="2">
        <v>10</v>
      </c>
      <c r="X13" s="2">
        <v>10</v>
      </c>
      <c r="Y13" s="2"/>
      <c r="Z13" s="2">
        <v>13</v>
      </c>
      <c r="AA13" s="2">
        <v>13</v>
      </c>
      <c r="AB13" s="2"/>
      <c r="AC13" s="2"/>
      <c r="AD13" s="2"/>
      <c r="AF13" s="2"/>
      <c r="AG13" s="2"/>
      <c r="AH13" s="3"/>
    </row>
    <row r="14" spans="1:34" x14ac:dyDescent="0.25">
      <c r="A14" s="5" t="s">
        <v>11</v>
      </c>
      <c r="B14" s="5">
        <v>26815</v>
      </c>
      <c r="C14" s="5">
        <v>26815</v>
      </c>
      <c r="D14" s="5">
        <v>27791</v>
      </c>
      <c r="E14" s="5">
        <v>29369</v>
      </c>
      <c r="F14" s="5">
        <v>57160</v>
      </c>
      <c r="G14" s="5">
        <v>29702</v>
      </c>
      <c r="H14" s="5">
        <v>35577</v>
      </c>
      <c r="I14" s="5">
        <v>65279</v>
      </c>
      <c r="J14" s="5">
        <v>30827</v>
      </c>
      <c r="K14" s="5">
        <v>37282</v>
      </c>
      <c r="L14" s="5">
        <v>68109</v>
      </c>
      <c r="M14" s="5">
        <v>30059</v>
      </c>
      <c r="N14" s="5">
        <v>37944</v>
      </c>
      <c r="O14" s="5">
        <v>68003</v>
      </c>
      <c r="P14" s="5">
        <v>29665</v>
      </c>
      <c r="Q14" s="5">
        <v>36032</v>
      </c>
      <c r="R14" s="5">
        <v>65697</v>
      </c>
      <c r="S14" s="5">
        <v>28087</v>
      </c>
      <c r="T14" s="5">
        <v>34507</v>
      </c>
      <c r="U14" s="5">
        <v>62594</v>
      </c>
      <c r="V14" s="5">
        <v>26486</v>
      </c>
      <c r="W14" s="5">
        <v>35234</v>
      </c>
      <c r="X14" s="5">
        <v>61720</v>
      </c>
      <c r="Y14" s="5">
        <v>26186</v>
      </c>
      <c r="Z14" s="5">
        <v>35797</v>
      </c>
      <c r="AA14" s="5">
        <v>61983</v>
      </c>
      <c r="AB14" s="5">
        <v>22924</v>
      </c>
      <c r="AC14" s="5">
        <v>30804</v>
      </c>
      <c r="AD14" s="5">
        <v>53728</v>
      </c>
      <c r="AE14" s="5">
        <f>SUM(AE6:AE13)</f>
        <v>23003</v>
      </c>
      <c r="AF14" s="8">
        <f>SUM(AF6:AF12)</f>
        <v>29422</v>
      </c>
      <c r="AG14" s="8">
        <v>52425</v>
      </c>
      <c r="AH14" s="6">
        <v>-2.4199999999999999E-2</v>
      </c>
    </row>
    <row r="15" spans="1:34" s="11" customFormat="1" x14ac:dyDescent="0.25">
      <c r="A15" s="122" t="s">
        <v>128</v>
      </c>
      <c r="B15" s="123"/>
      <c r="C15" s="123"/>
      <c r="D15" s="123"/>
      <c r="E15" s="123"/>
      <c r="F15" s="123"/>
      <c r="G15" s="123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7"/>
    </row>
    <row r="16" spans="1:34" x14ac:dyDescent="0.25">
      <c r="A16" s="84" t="s">
        <v>134</v>
      </c>
      <c r="B16" s="64"/>
      <c r="C16" s="64"/>
      <c r="D16" s="64"/>
      <c r="E16" s="64"/>
      <c r="F16" s="64"/>
      <c r="G16" s="64"/>
    </row>
    <row r="17" spans="1:31" x14ac:dyDescent="0.25">
      <c r="A17" s="85" t="s">
        <v>135</v>
      </c>
      <c r="B17" s="64"/>
      <c r="C17" s="64"/>
      <c r="D17" s="64"/>
      <c r="E17" s="64"/>
      <c r="F17" s="64"/>
      <c r="G17" s="64"/>
    </row>
    <row r="27" spans="1:31" x14ac:dyDescent="0.25">
      <c r="AE27" s="4"/>
    </row>
  </sheetData>
  <mergeCells count="14">
    <mergeCell ref="A15:G15"/>
    <mergeCell ref="M4:O4"/>
    <mergeCell ref="A4:A5"/>
    <mergeCell ref="B4:C4"/>
    <mergeCell ref="D4:F4"/>
    <mergeCell ref="G4:I4"/>
    <mergeCell ref="J4:L4"/>
    <mergeCell ref="AH4:AH5"/>
    <mergeCell ref="AE4:AG4"/>
    <mergeCell ref="P4:R4"/>
    <mergeCell ref="S4:U4"/>
    <mergeCell ref="V4:X4"/>
    <mergeCell ref="Y4:AA4"/>
    <mergeCell ref="AB4:AD4"/>
  </mergeCells>
  <hyperlinks>
    <hyperlink ref="A3" location="Sommaire!A1" display="Retour au 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RowHeight="15" x14ac:dyDescent="0.25"/>
  <cols>
    <col min="1" max="1" width="82.42578125" customWidth="1"/>
    <col min="5" max="5" width="13.5703125" customWidth="1"/>
    <col min="6" max="6" width="14.140625" customWidth="1"/>
  </cols>
  <sheetData>
    <row r="1" spans="1:8" x14ac:dyDescent="0.25">
      <c r="A1" s="24" t="s">
        <v>90</v>
      </c>
    </row>
    <row r="3" spans="1:8" ht="15.75" thickBot="1" x14ac:dyDescent="0.3">
      <c r="A3" s="81" t="s">
        <v>4</v>
      </c>
    </row>
    <row r="4" spans="1:8" ht="15.75" thickBot="1" x14ac:dyDescent="0.3">
      <c r="A4" s="89" t="s">
        <v>5</v>
      </c>
      <c r="B4" s="91" t="s">
        <v>76</v>
      </c>
      <c r="C4" s="125"/>
      <c r="D4" s="121"/>
      <c r="E4" s="126" t="s">
        <v>77</v>
      </c>
      <c r="F4" s="126" t="s">
        <v>78</v>
      </c>
      <c r="G4" s="126" t="s">
        <v>29</v>
      </c>
      <c r="H4" s="124" t="s">
        <v>6</v>
      </c>
    </row>
    <row r="5" spans="1:8" ht="15.75" thickBot="1" x14ac:dyDescent="0.3">
      <c r="A5" s="90"/>
      <c r="B5" s="1" t="s">
        <v>79</v>
      </c>
      <c r="C5" s="1" t="s">
        <v>80</v>
      </c>
      <c r="D5" s="1" t="s">
        <v>81</v>
      </c>
      <c r="E5" s="127"/>
      <c r="F5" s="127"/>
      <c r="G5" s="127"/>
      <c r="H5" s="120"/>
    </row>
    <row r="6" spans="1:8" x14ac:dyDescent="0.25">
      <c r="A6" s="2" t="s">
        <v>7</v>
      </c>
      <c r="B6" s="26">
        <v>20.611650485436893</v>
      </c>
      <c r="C6" s="26">
        <v>33.480582524271846</v>
      </c>
      <c r="D6" s="26">
        <v>31.786407766990294</v>
      </c>
      <c r="E6" s="26">
        <v>10.135922330097086</v>
      </c>
      <c r="F6" s="26">
        <v>1.9174757281553398</v>
      </c>
      <c r="G6" s="26">
        <v>2.0679611650485437</v>
      </c>
      <c r="H6" s="26">
        <v>100</v>
      </c>
    </row>
    <row r="7" spans="1:8" x14ac:dyDescent="0.25">
      <c r="A7" s="2" t="s">
        <v>129</v>
      </c>
      <c r="B7" s="26">
        <v>21.132310244711739</v>
      </c>
      <c r="C7" s="26">
        <v>24.885939444214021</v>
      </c>
      <c r="D7" s="26">
        <v>31.729572791372874</v>
      </c>
      <c r="E7" s="26">
        <v>13.002903359601826</v>
      </c>
      <c r="F7" s="26">
        <v>2.9240978846951471</v>
      </c>
      <c r="G7" s="26">
        <v>6.325176275404397</v>
      </c>
      <c r="H7" s="26">
        <v>100</v>
      </c>
    </row>
    <row r="8" spans="1:8" x14ac:dyDescent="0.25">
      <c r="A8" s="37" t="s">
        <v>8</v>
      </c>
      <c r="B8" s="27">
        <v>22.523207209163452</v>
      </c>
      <c r="C8" s="27">
        <v>19.901199717713482</v>
      </c>
      <c r="D8" s="27">
        <v>43.651267575050213</v>
      </c>
      <c r="E8" s="27">
        <v>6.3623038922968345</v>
      </c>
      <c r="F8" s="27">
        <v>1.7154334726670648</v>
      </c>
      <c r="G8" s="27">
        <v>5.8465881331089511</v>
      </c>
      <c r="H8" s="27">
        <v>100</v>
      </c>
    </row>
    <row r="9" spans="1:8" x14ac:dyDescent="0.25">
      <c r="A9" s="2" t="s">
        <v>130</v>
      </c>
      <c r="B9" s="26">
        <v>26.59251769464105</v>
      </c>
      <c r="C9" s="26">
        <v>14.787664307381194</v>
      </c>
      <c r="D9" s="26">
        <v>41.809908998988874</v>
      </c>
      <c r="E9" s="26">
        <v>7.0273003033367036</v>
      </c>
      <c r="F9" s="26">
        <v>2.7553083923154702</v>
      </c>
      <c r="G9" s="26">
        <v>7.0273003033367036</v>
      </c>
      <c r="H9" s="26">
        <v>100</v>
      </c>
    </row>
    <row r="10" spans="1:8" x14ac:dyDescent="0.25">
      <c r="A10" s="37" t="s">
        <v>9</v>
      </c>
      <c r="B10" s="27">
        <v>22.706863373957663</v>
      </c>
      <c r="C10" s="27">
        <v>36.048749198203978</v>
      </c>
      <c r="D10" s="27">
        <v>21.937139191789608</v>
      </c>
      <c r="E10" s="27">
        <v>13.149454778704298</v>
      </c>
      <c r="F10" s="27">
        <v>3.9769082745349587</v>
      </c>
      <c r="G10" s="27">
        <v>2.1808851828094933</v>
      </c>
      <c r="H10" s="27">
        <v>100</v>
      </c>
    </row>
    <row r="11" spans="1:8" x14ac:dyDescent="0.25">
      <c r="A11" s="2" t="s">
        <v>131</v>
      </c>
      <c r="B11" s="26">
        <v>27.922077922077921</v>
      </c>
      <c r="C11" s="26">
        <v>39.61038961038961</v>
      </c>
      <c r="D11" s="26">
        <v>18.831168831168831</v>
      </c>
      <c r="E11" s="26">
        <v>10.38961038961039</v>
      </c>
      <c r="F11" s="26">
        <v>1.2987012987012987</v>
      </c>
      <c r="G11" s="26">
        <v>1.948051948051948</v>
      </c>
      <c r="H11" s="26">
        <v>100</v>
      </c>
    </row>
    <row r="12" spans="1:8" x14ac:dyDescent="0.25">
      <c r="A12" s="37" t="s">
        <v>10</v>
      </c>
      <c r="B12" s="27">
        <v>27.051150017164431</v>
      </c>
      <c r="C12" s="27">
        <v>18.606247854445591</v>
      </c>
      <c r="D12" s="27">
        <v>26.845176793683489</v>
      </c>
      <c r="E12" s="27">
        <v>9.9553724682457947</v>
      </c>
      <c r="F12" s="27">
        <v>2.7119807758324748</v>
      </c>
      <c r="G12" s="27">
        <v>14.830072090628219</v>
      </c>
      <c r="H12" s="27">
        <v>100</v>
      </c>
    </row>
    <row r="13" spans="1:8" x14ac:dyDescent="0.25">
      <c r="A13" s="28" t="s">
        <v>11</v>
      </c>
      <c r="B13" s="29">
        <v>22.224129709108251</v>
      </c>
      <c r="C13" s="29">
        <v>25.775870290891749</v>
      </c>
      <c r="D13" s="29">
        <v>36.101096804959468</v>
      </c>
      <c r="E13" s="29">
        <v>8.9194086790653309</v>
      </c>
      <c r="F13" s="29">
        <v>2.1058655221745348</v>
      </c>
      <c r="G13" s="29">
        <v>4.8736289938006676</v>
      </c>
      <c r="H13" s="29">
        <v>100</v>
      </c>
    </row>
    <row r="14" spans="1:8" x14ac:dyDescent="0.25">
      <c r="A14" s="122" t="s">
        <v>128</v>
      </c>
      <c r="B14" s="123"/>
      <c r="C14" s="123"/>
      <c r="D14" s="123"/>
      <c r="E14" s="123"/>
      <c r="F14" s="123"/>
      <c r="G14" s="123"/>
      <c r="H14" s="82"/>
    </row>
    <row r="15" spans="1:8" x14ac:dyDescent="0.25">
      <c r="A15" s="84" t="s">
        <v>134</v>
      </c>
      <c r="B15" s="64"/>
      <c r="C15" s="64"/>
      <c r="D15" s="64"/>
      <c r="E15" s="64"/>
      <c r="F15" s="64"/>
      <c r="G15" s="64"/>
    </row>
    <row r="16" spans="1:8" x14ac:dyDescent="0.25">
      <c r="A16" s="85" t="s">
        <v>135</v>
      </c>
      <c r="B16" s="64"/>
      <c r="C16" s="64"/>
      <c r="D16" s="64"/>
      <c r="E16" s="64"/>
      <c r="F16" s="64"/>
      <c r="G16" s="64"/>
    </row>
  </sheetData>
  <mergeCells count="7">
    <mergeCell ref="A14:G14"/>
    <mergeCell ref="H4:H5"/>
    <mergeCell ref="A4:A5"/>
    <mergeCell ref="B4:D4"/>
    <mergeCell ref="E4:E5"/>
    <mergeCell ref="F4:F5"/>
    <mergeCell ref="G4:G5"/>
  </mergeCells>
  <hyperlinks>
    <hyperlink ref="A3" location="Sommaire!A1" display="Retour au sommair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baseColWidth="10" defaultRowHeight="15" x14ac:dyDescent="0.25"/>
  <cols>
    <col min="7" max="7" width="17.7109375" customWidth="1"/>
    <col min="8" max="9" width="13.85546875" customWidth="1"/>
  </cols>
  <sheetData>
    <row r="1" spans="1:5" x14ac:dyDescent="0.25">
      <c r="A1" s="24" t="s">
        <v>104</v>
      </c>
      <c r="B1" s="31"/>
    </row>
    <row r="2" spans="1:5" x14ac:dyDescent="0.25">
      <c r="A2" s="32"/>
      <c r="B2" s="32"/>
    </row>
    <row r="3" spans="1:5" ht="15.75" thickBot="1" x14ac:dyDescent="0.3">
      <c r="A3" s="81" t="s">
        <v>4</v>
      </c>
    </row>
    <row r="4" spans="1:5" ht="15.75" customHeight="1" thickBot="1" x14ac:dyDescent="0.3">
      <c r="A4" s="55" t="s">
        <v>30</v>
      </c>
      <c r="B4" s="34" t="s">
        <v>31</v>
      </c>
      <c r="C4" s="34" t="s">
        <v>32</v>
      </c>
      <c r="D4" s="34" t="s">
        <v>62</v>
      </c>
    </row>
    <row r="5" spans="1:5" x14ac:dyDescent="0.25">
      <c r="A5" s="60" t="s">
        <v>33</v>
      </c>
      <c r="B5" s="60">
        <v>1555</v>
      </c>
      <c r="C5" s="60">
        <v>1556</v>
      </c>
      <c r="D5" s="61">
        <f>((C5-B5)/B5*100)</f>
        <v>6.4308681672025719E-2</v>
      </c>
      <c r="E5" s="11"/>
    </row>
    <row r="6" spans="1:5" x14ac:dyDescent="0.25">
      <c r="A6" s="60" t="s">
        <v>34</v>
      </c>
      <c r="B6" s="60">
        <v>887</v>
      </c>
      <c r="C6" s="60">
        <v>818</v>
      </c>
      <c r="D6" s="61">
        <f t="shared" ref="D6:D33" si="0">((C6-B6)/B6*100)</f>
        <v>-7.7790304396843295</v>
      </c>
      <c r="E6" s="11"/>
    </row>
    <row r="7" spans="1:5" x14ac:dyDescent="0.25">
      <c r="A7" s="60" t="s">
        <v>35</v>
      </c>
      <c r="B7" s="60">
        <v>2237</v>
      </c>
      <c r="C7" s="60">
        <v>2061</v>
      </c>
      <c r="D7" s="61">
        <f t="shared" si="0"/>
        <v>-7.8676799284756376</v>
      </c>
      <c r="E7" s="11"/>
    </row>
    <row r="8" spans="1:5" x14ac:dyDescent="0.25">
      <c r="A8" s="60" t="s">
        <v>36</v>
      </c>
      <c r="B8" s="60">
        <v>859</v>
      </c>
      <c r="C8" s="60">
        <v>889</v>
      </c>
      <c r="D8" s="61">
        <f t="shared" si="0"/>
        <v>3.4924330616996504</v>
      </c>
      <c r="E8" s="11"/>
    </row>
    <row r="9" spans="1:5" x14ac:dyDescent="0.25">
      <c r="A9" s="62" t="s">
        <v>37</v>
      </c>
      <c r="B9" s="62">
        <v>270</v>
      </c>
      <c r="C9" s="62">
        <v>238</v>
      </c>
      <c r="D9" s="61">
        <f t="shared" si="0"/>
        <v>-11.851851851851853</v>
      </c>
      <c r="E9" s="11"/>
    </row>
    <row r="10" spans="1:5" x14ac:dyDescent="0.25">
      <c r="A10" s="60" t="s">
        <v>38</v>
      </c>
      <c r="B10" s="60">
        <v>4210</v>
      </c>
      <c r="C10" s="60">
        <v>4204</v>
      </c>
      <c r="D10" s="61">
        <f t="shared" si="0"/>
        <v>-0.14251781472684086</v>
      </c>
      <c r="E10" s="11"/>
    </row>
    <row r="11" spans="1:5" x14ac:dyDescent="0.25">
      <c r="A11" s="60" t="s">
        <v>39</v>
      </c>
      <c r="B11" s="60">
        <v>1389</v>
      </c>
      <c r="C11" s="60">
        <v>1401</v>
      </c>
      <c r="D11" s="61">
        <f t="shared" si="0"/>
        <v>0.86393088552915775</v>
      </c>
      <c r="E11" s="11"/>
    </row>
    <row r="12" spans="1:5" x14ac:dyDescent="0.25">
      <c r="A12" s="60" t="s">
        <v>40</v>
      </c>
      <c r="B12" s="60">
        <v>1584</v>
      </c>
      <c r="C12" s="60">
        <v>1435</v>
      </c>
      <c r="D12" s="61">
        <f t="shared" si="0"/>
        <v>-9.4065656565656557</v>
      </c>
      <c r="E12" s="11"/>
    </row>
    <row r="13" spans="1:5" x14ac:dyDescent="0.25">
      <c r="A13" s="60" t="s">
        <v>41</v>
      </c>
      <c r="B13" s="60">
        <v>344</v>
      </c>
      <c r="C13" s="60">
        <v>306</v>
      </c>
      <c r="D13" s="61">
        <f t="shared" si="0"/>
        <v>-11.046511627906977</v>
      </c>
      <c r="E13" s="11"/>
    </row>
    <row r="14" spans="1:5" x14ac:dyDescent="0.25">
      <c r="A14" s="62" t="s">
        <v>42</v>
      </c>
      <c r="B14" s="62">
        <v>340</v>
      </c>
      <c r="C14" s="62">
        <v>328</v>
      </c>
      <c r="D14" s="61">
        <f t="shared" si="0"/>
        <v>-3.5294117647058822</v>
      </c>
      <c r="E14" s="11"/>
    </row>
    <row r="15" spans="1:5" x14ac:dyDescent="0.25">
      <c r="A15" s="60" t="s">
        <v>43</v>
      </c>
      <c r="B15" s="60">
        <v>3638</v>
      </c>
      <c r="C15" s="60">
        <v>3394</v>
      </c>
      <c r="D15" s="61">
        <f t="shared" si="0"/>
        <v>-6.706981858163827</v>
      </c>
      <c r="E15" s="11"/>
    </row>
    <row r="16" spans="1:5" x14ac:dyDescent="0.25">
      <c r="A16" s="60" t="s">
        <v>44</v>
      </c>
      <c r="B16" s="60">
        <v>497</v>
      </c>
      <c r="C16" s="60">
        <v>475</v>
      </c>
      <c r="D16" s="61">
        <f t="shared" si="0"/>
        <v>-4.4265593561368206</v>
      </c>
      <c r="E16" s="11"/>
    </row>
    <row r="17" spans="1:5" x14ac:dyDescent="0.25">
      <c r="A17" s="60" t="s">
        <v>45</v>
      </c>
      <c r="B17" s="60">
        <v>3807</v>
      </c>
      <c r="C17" s="60">
        <v>3690</v>
      </c>
      <c r="D17" s="61">
        <f t="shared" si="0"/>
        <v>-3.0732860520094563</v>
      </c>
      <c r="E17" s="11"/>
    </row>
    <row r="18" spans="1:5" x14ac:dyDescent="0.25">
      <c r="A18" s="60" t="s">
        <v>46</v>
      </c>
      <c r="B18" s="60">
        <v>2789</v>
      </c>
      <c r="C18" s="60">
        <v>2646</v>
      </c>
      <c r="D18" s="61">
        <f t="shared" si="0"/>
        <v>-5.1272857655073505</v>
      </c>
      <c r="E18" s="11"/>
    </row>
    <row r="19" spans="1:5" x14ac:dyDescent="0.25">
      <c r="A19" s="60" t="s">
        <v>47</v>
      </c>
      <c r="B19" s="60">
        <v>342</v>
      </c>
      <c r="C19" s="60">
        <v>399</v>
      </c>
      <c r="D19" s="61">
        <f t="shared" si="0"/>
        <v>16.666666666666664</v>
      </c>
      <c r="E19" s="11"/>
    </row>
    <row r="20" spans="1:5" x14ac:dyDescent="0.25">
      <c r="A20" s="60" t="s">
        <v>48</v>
      </c>
      <c r="B20" s="60">
        <v>2413</v>
      </c>
      <c r="C20" s="60">
        <v>2323</v>
      </c>
      <c r="D20" s="61">
        <f t="shared" si="0"/>
        <v>-3.7297969332780769</v>
      </c>
      <c r="E20" s="11"/>
    </row>
    <row r="21" spans="1:5" x14ac:dyDescent="0.25">
      <c r="A21" s="60" t="s">
        <v>49</v>
      </c>
      <c r="B21" s="60">
        <v>1947</v>
      </c>
      <c r="C21" s="60">
        <v>1892</v>
      </c>
      <c r="D21" s="61">
        <f t="shared" si="0"/>
        <v>-2.8248587570621471</v>
      </c>
      <c r="E21" s="11"/>
    </row>
    <row r="22" spans="1:5" x14ac:dyDescent="0.25">
      <c r="A22" s="60" t="s">
        <v>50</v>
      </c>
      <c r="B22" s="60">
        <v>2667</v>
      </c>
      <c r="C22" s="60">
        <v>2972</v>
      </c>
      <c r="D22" s="61">
        <f t="shared" si="0"/>
        <v>11.436070491188602</v>
      </c>
      <c r="E22" s="11"/>
    </row>
    <row r="23" spans="1:5" x14ac:dyDescent="0.25">
      <c r="A23" s="62" t="s">
        <v>82</v>
      </c>
      <c r="B23" s="62">
        <v>2560</v>
      </c>
      <c r="C23" s="60">
        <v>2492</v>
      </c>
      <c r="D23" s="61">
        <f t="shared" si="0"/>
        <v>-2.65625</v>
      </c>
      <c r="E23" s="11"/>
    </row>
    <row r="24" spans="1:5" x14ac:dyDescent="0.25">
      <c r="A24" s="60" t="s">
        <v>51</v>
      </c>
      <c r="B24" s="60">
        <v>1123</v>
      </c>
      <c r="C24" s="62">
        <v>1048</v>
      </c>
      <c r="D24" s="61">
        <f t="shared" si="0"/>
        <v>-6.6785396260017809</v>
      </c>
      <c r="E24" s="11"/>
    </row>
    <row r="25" spans="1:5" x14ac:dyDescent="0.25">
      <c r="A25" s="60" t="s">
        <v>63</v>
      </c>
      <c r="B25" s="60">
        <v>1756</v>
      </c>
      <c r="C25" s="60">
        <v>1755</v>
      </c>
      <c r="D25" s="61">
        <f t="shared" si="0"/>
        <v>-5.6947608200455579E-2</v>
      </c>
      <c r="E25" s="11"/>
    </row>
    <row r="26" spans="1:5" x14ac:dyDescent="0.25">
      <c r="A26" s="60" t="s">
        <v>52</v>
      </c>
      <c r="B26" s="60">
        <v>2141</v>
      </c>
      <c r="C26" s="60">
        <v>2343</v>
      </c>
      <c r="D26" s="61">
        <f t="shared" si="0"/>
        <v>9.4348435310602525</v>
      </c>
      <c r="E26" s="11"/>
    </row>
    <row r="27" spans="1:5" x14ac:dyDescent="0.25">
      <c r="A27" s="60" t="s">
        <v>53</v>
      </c>
      <c r="B27" s="60">
        <v>1346</v>
      </c>
      <c r="C27" s="60">
        <v>1459</v>
      </c>
      <c r="D27" s="61">
        <f t="shared" si="0"/>
        <v>8.3952451708766702</v>
      </c>
      <c r="E27" s="11"/>
    </row>
    <row r="28" spans="1:5" x14ac:dyDescent="0.25">
      <c r="A28" s="62" t="s">
        <v>54</v>
      </c>
      <c r="B28" s="62">
        <v>1110</v>
      </c>
      <c r="C28" s="62">
        <v>1043</v>
      </c>
      <c r="D28" s="61">
        <f t="shared" si="0"/>
        <v>-6.0360360360360366</v>
      </c>
      <c r="E28" s="11"/>
    </row>
    <row r="29" spans="1:5" x14ac:dyDescent="0.25">
      <c r="A29" s="60" t="s">
        <v>55</v>
      </c>
      <c r="B29" s="60">
        <v>2105</v>
      </c>
      <c r="C29" s="60">
        <v>1972</v>
      </c>
      <c r="D29" s="61">
        <f t="shared" si="0"/>
        <v>-6.3182897862232776</v>
      </c>
      <c r="E29" s="11"/>
    </row>
    <row r="30" spans="1:5" x14ac:dyDescent="0.25">
      <c r="A30" s="60" t="s">
        <v>56</v>
      </c>
      <c r="B30" s="60">
        <v>1454</v>
      </c>
      <c r="C30" s="60">
        <v>1460</v>
      </c>
      <c r="D30" s="61">
        <f t="shared" si="0"/>
        <v>0.41265474552957354</v>
      </c>
      <c r="E30" s="11"/>
    </row>
    <row r="31" spans="1:5" x14ac:dyDescent="0.25">
      <c r="A31" s="56" t="s">
        <v>57</v>
      </c>
      <c r="B31" s="56">
        <v>1533</v>
      </c>
      <c r="C31" s="56">
        <v>1370</v>
      </c>
      <c r="D31" s="61">
        <f t="shared" si="0"/>
        <v>-10.632746249184605</v>
      </c>
    </row>
    <row r="32" spans="1:5" x14ac:dyDescent="0.25">
      <c r="A32" s="56" t="s">
        <v>58</v>
      </c>
      <c r="B32" s="56">
        <v>2700</v>
      </c>
      <c r="C32" s="56">
        <v>2589</v>
      </c>
      <c r="D32" s="61">
        <f t="shared" si="0"/>
        <v>-4.1111111111111116</v>
      </c>
    </row>
    <row r="33" spans="1:5" x14ac:dyDescent="0.25">
      <c r="A33" s="56" t="s">
        <v>59</v>
      </c>
      <c r="B33" s="56">
        <v>4125</v>
      </c>
      <c r="C33" s="56">
        <v>3867</v>
      </c>
      <c r="D33" s="61">
        <f t="shared" si="0"/>
        <v>-6.254545454545454</v>
      </c>
    </row>
    <row r="34" spans="1:5" x14ac:dyDescent="0.25">
      <c r="A34" s="28" t="s">
        <v>11</v>
      </c>
      <c r="B34" s="5">
        <v>53728</v>
      </c>
      <c r="C34" s="5">
        <v>52425</v>
      </c>
      <c r="D34" s="57">
        <f>((C34-B34)/B34*100)</f>
        <v>-2.4251786777843956</v>
      </c>
    </row>
    <row r="35" spans="1:5" x14ac:dyDescent="0.25">
      <c r="A35" s="84" t="s">
        <v>134</v>
      </c>
    </row>
    <row r="36" spans="1:5" x14ac:dyDescent="0.25">
      <c r="A36" s="85" t="s">
        <v>135</v>
      </c>
    </row>
    <row r="38" spans="1:5" x14ac:dyDescent="0.25">
      <c r="A38" s="52"/>
      <c r="B38" s="52"/>
      <c r="C38" s="52"/>
      <c r="D38" s="52"/>
      <c r="E38" s="52"/>
    </row>
  </sheetData>
  <hyperlinks>
    <hyperlink ref="A3" location="Sommaire!A1" display="Retour au 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5" x14ac:dyDescent="0.25"/>
  <cols>
    <col min="1" max="1" width="32.7109375" customWidth="1"/>
  </cols>
  <sheetData>
    <row r="1" spans="1:10" x14ac:dyDescent="0.25">
      <c r="A1" s="24" t="s">
        <v>123</v>
      </c>
      <c r="B1" s="38"/>
      <c r="C1" s="38"/>
      <c r="D1" s="38"/>
      <c r="E1" s="38"/>
      <c r="F1" s="38"/>
    </row>
    <row r="2" spans="1:10" x14ac:dyDescent="0.25">
      <c r="A2" s="32"/>
      <c r="B2" s="38"/>
      <c r="C2" s="38"/>
      <c r="D2" s="38"/>
      <c r="E2" s="38"/>
      <c r="F2" s="38"/>
    </row>
    <row r="3" spans="1:10" ht="15.75" thickBot="1" x14ac:dyDescent="0.3">
      <c r="A3" s="81" t="s">
        <v>4</v>
      </c>
    </row>
    <row r="4" spans="1:10" ht="15.75" thickBot="1" x14ac:dyDescent="0.3">
      <c r="A4" s="128" t="s">
        <v>68</v>
      </c>
      <c r="B4" s="91" t="s">
        <v>69</v>
      </c>
      <c r="C4" s="125"/>
      <c r="D4" s="125"/>
      <c r="E4" s="125"/>
      <c r="F4" s="125"/>
      <c r="G4" s="125"/>
      <c r="H4" s="125"/>
    </row>
    <row r="5" spans="1:10" ht="34.5" thickBot="1" x14ac:dyDescent="0.3">
      <c r="A5" s="129"/>
      <c r="B5" s="34" t="s">
        <v>125</v>
      </c>
      <c r="C5" s="39" t="s">
        <v>126</v>
      </c>
      <c r="D5" s="39" t="s">
        <v>65</v>
      </c>
      <c r="E5" s="39" t="s">
        <v>66</v>
      </c>
      <c r="F5" s="34" t="s">
        <v>67</v>
      </c>
      <c r="G5" s="39" t="s">
        <v>18</v>
      </c>
      <c r="H5" s="41" t="s">
        <v>64</v>
      </c>
    </row>
    <row r="6" spans="1:10" x14ac:dyDescent="0.25">
      <c r="A6" s="2" t="s">
        <v>7</v>
      </c>
      <c r="B6" s="53">
        <v>85.037484381507696</v>
      </c>
      <c r="C6" s="53">
        <v>7.1845064556434819</v>
      </c>
      <c r="D6" s="53">
        <v>0.12494793835901709</v>
      </c>
      <c r="E6" s="53">
        <v>7.2886297376093298E-2</v>
      </c>
      <c r="F6" s="53">
        <v>0.43731778425655976</v>
      </c>
      <c r="G6" s="53">
        <v>7.1428571428571423</v>
      </c>
      <c r="H6" s="26">
        <v>100</v>
      </c>
    </row>
    <row r="7" spans="1:10" x14ac:dyDescent="0.25">
      <c r="A7" s="2" t="s">
        <v>129</v>
      </c>
      <c r="B7" s="53">
        <v>2.4496574631513388</v>
      </c>
      <c r="C7" s="53">
        <v>14.448827070790948</v>
      </c>
      <c r="D7" s="53">
        <v>0.1660784720780569</v>
      </c>
      <c r="E7" s="53">
        <v>0.80963255138052725</v>
      </c>
      <c r="F7" s="53">
        <v>9.3003944363711852</v>
      </c>
      <c r="G7" s="53">
        <v>72.825410006227941</v>
      </c>
      <c r="H7" s="53">
        <v>100</v>
      </c>
    </row>
    <row r="8" spans="1:10" x14ac:dyDescent="0.25">
      <c r="A8" s="37" t="s">
        <v>8</v>
      </c>
      <c r="B8" s="53">
        <v>80</v>
      </c>
      <c r="C8" s="53">
        <v>11.673615247170934</v>
      </c>
      <c r="D8" s="53">
        <v>0.20250148898153664</v>
      </c>
      <c r="E8" s="53">
        <v>1.0601548540798094</v>
      </c>
      <c r="F8" s="53">
        <v>0.79809410363311495</v>
      </c>
      <c r="G8" s="53">
        <v>6.2656343061346043</v>
      </c>
      <c r="H8" s="54">
        <v>100</v>
      </c>
    </row>
    <row r="9" spans="1:10" x14ac:dyDescent="0.25">
      <c r="A9" s="2" t="s">
        <v>130</v>
      </c>
      <c r="B9" s="53">
        <v>4.6535154274152761</v>
      </c>
      <c r="C9" s="53">
        <v>10.571573090541223</v>
      </c>
      <c r="D9" s="53">
        <v>0.15174506828528073</v>
      </c>
      <c r="E9" s="53">
        <v>11.810824481537683</v>
      </c>
      <c r="F9" s="53">
        <v>23.950429944360142</v>
      </c>
      <c r="G9" s="53">
        <v>48.861911987860395</v>
      </c>
      <c r="H9" s="53">
        <v>100</v>
      </c>
    </row>
    <row r="10" spans="1:10" x14ac:dyDescent="0.25">
      <c r="A10" s="37" t="s">
        <v>9</v>
      </c>
      <c r="B10" s="53">
        <v>84.895104895104907</v>
      </c>
      <c r="C10" s="53">
        <v>10.48951048951049</v>
      </c>
      <c r="D10" s="53">
        <v>0.13986013986013987</v>
      </c>
      <c r="E10" s="53">
        <v>0.69930069930069927</v>
      </c>
      <c r="F10" s="53">
        <v>0.27972027972027974</v>
      </c>
      <c r="G10" s="53">
        <v>3.4965034965034967</v>
      </c>
      <c r="H10" s="26">
        <v>100</v>
      </c>
    </row>
    <row r="11" spans="1:10" x14ac:dyDescent="0.25">
      <c r="A11" s="2" t="s">
        <v>131</v>
      </c>
      <c r="B11" s="53">
        <v>6.4935064935064926</v>
      </c>
      <c r="C11" s="53">
        <v>22.077922077922079</v>
      </c>
      <c r="D11" s="53">
        <v>0</v>
      </c>
      <c r="E11" s="53">
        <v>1.948051948051948</v>
      </c>
      <c r="F11" s="53">
        <v>8.4415584415584419</v>
      </c>
      <c r="G11" s="53">
        <v>61.038961038961034</v>
      </c>
      <c r="H11" s="53">
        <v>100</v>
      </c>
    </row>
    <row r="12" spans="1:10" x14ac:dyDescent="0.25">
      <c r="A12" s="37" t="s">
        <v>10</v>
      </c>
      <c r="B12" s="53">
        <v>32.573099415204673</v>
      </c>
      <c r="C12" s="53">
        <v>22.397660818713451</v>
      </c>
      <c r="D12" s="53">
        <v>1.1111111111111112</v>
      </c>
      <c r="E12" s="53">
        <v>1.2865497076023393</v>
      </c>
      <c r="F12" s="53">
        <v>1.8713450292397662</v>
      </c>
      <c r="G12" s="53">
        <v>40.760233918128655</v>
      </c>
      <c r="H12" s="26">
        <v>100</v>
      </c>
    </row>
    <row r="13" spans="1:10" x14ac:dyDescent="0.25">
      <c r="A13" s="28" t="s">
        <v>11</v>
      </c>
      <c r="B13" s="29">
        <v>55.739548195849942</v>
      </c>
      <c r="C13" s="29">
        <v>11.162220177859552</v>
      </c>
      <c r="D13" s="29">
        <v>0.21465808034345293</v>
      </c>
      <c r="E13" s="29">
        <v>2.1533953456676547</v>
      </c>
      <c r="F13" s="29">
        <v>5.2846775017888179</v>
      </c>
      <c r="G13" s="29">
        <v>25.44550069849058</v>
      </c>
      <c r="H13" s="29">
        <v>100</v>
      </c>
    </row>
    <row r="14" spans="1:10" x14ac:dyDescent="0.25">
      <c r="A14" s="93" t="s">
        <v>127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25">
      <c r="A15" s="122" t="s">
        <v>128</v>
      </c>
      <c r="B15" s="123"/>
      <c r="C15" s="123"/>
      <c r="D15" s="123"/>
      <c r="E15" s="123"/>
      <c r="F15" s="123"/>
      <c r="G15" s="123"/>
      <c r="H15" s="83"/>
      <c r="I15" s="83"/>
      <c r="J15" s="83"/>
    </row>
    <row r="16" spans="1:10" x14ac:dyDescent="0.25">
      <c r="A16" s="84" t="s">
        <v>134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x14ac:dyDescent="0.25">
      <c r="A17" s="85" t="s">
        <v>135</v>
      </c>
      <c r="B17" s="64"/>
      <c r="C17" s="64"/>
      <c r="D17" s="64"/>
      <c r="E17" s="64"/>
      <c r="F17" s="64"/>
      <c r="G17" s="64"/>
      <c r="H17" s="64"/>
      <c r="I17" s="64"/>
      <c r="J17" s="64"/>
    </row>
  </sheetData>
  <mergeCells count="4">
    <mergeCell ref="A4:A5"/>
    <mergeCell ref="B4:H4"/>
    <mergeCell ref="A14:J14"/>
    <mergeCell ref="A15:G15"/>
  </mergeCells>
  <hyperlinks>
    <hyperlink ref="A3" location="Sommaire!A1" display="Retour au 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baseColWidth="10" defaultRowHeight="15" x14ac:dyDescent="0.25"/>
  <cols>
    <col min="1" max="1" width="27.140625" bestFit="1" customWidth="1"/>
  </cols>
  <sheetData>
    <row r="1" spans="1:10" x14ac:dyDescent="0.25">
      <c r="A1" s="24" t="s">
        <v>124</v>
      </c>
      <c r="B1" s="38"/>
      <c r="C1" s="38"/>
      <c r="D1" s="38"/>
      <c r="E1" s="38"/>
      <c r="F1" s="38"/>
    </row>
    <row r="2" spans="1:10" x14ac:dyDescent="0.25">
      <c r="A2" s="32"/>
      <c r="B2" s="38"/>
      <c r="C2" s="38"/>
      <c r="D2" s="38"/>
      <c r="E2" s="38"/>
      <c r="F2" s="38"/>
    </row>
    <row r="3" spans="1:10" ht="15.75" thickBot="1" x14ac:dyDescent="0.3">
      <c r="A3" s="81" t="s">
        <v>4</v>
      </c>
    </row>
    <row r="4" spans="1:10" ht="15.75" thickBot="1" x14ac:dyDescent="0.3">
      <c r="A4" s="130" t="s">
        <v>68</v>
      </c>
      <c r="B4" s="91" t="s">
        <v>69</v>
      </c>
      <c r="C4" s="125"/>
      <c r="D4" s="125"/>
      <c r="E4" s="125"/>
      <c r="F4" s="125"/>
      <c r="G4" s="125"/>
      <c r="H4" s="125"/>
    </row>
    <row r="5" spans="1:10" ht="34.5" thickBot="1" x14ac:dyDescent="0.3">
      <c r="A5" s="130"/>
      <c r="B5" s="34" t="s">
        <v>125</v>
      </c>
      <c r="C5" s="30" t="s">
        <v>126</v>
      </c>
      <c r="D5" s="30" t="s">
        <v>65</v>
      </c>
      <c r="E5" s="30" t="s">
        <v>66</v>
      </c>
      <c r="F5" s="34" t="s">
        <v>67</v>
      </c>
      <c r="G5" s="30" t="s">
        <v>18</v>
      </c>
      <c r="H5" s="36" t="s">
        <v>64</v>
      </c>
    </row>
    <row r="6" spans="1:10" x14ac:dyDescent="0.25">
      <c r="A6" s="130"/>
      <c r="B6" s="33"/>
      <c r="C6" s="33"/>
      <c r="D6" s="33"/>
      <c r="E6" s="33"/>
      <c r="F6" s="33"/>
      <c r="G6" s="33"/>
      <c r="H6" s="33"/>
    </row>
    <row r="7" spans="1:10" x14ac:dyDescent="0.25">
      <c r="A7" s="2" t="s">
        <v>132</v>
      </c>
      <c r="B7" s="26">
        <v>2.4496574631513388</v>
      </c>
      <c r="C7" s="26">
        <v>14.448827070790948</v>
      </c>
      <c r="D7" s="26">
        <v>0.1660784720780569</v>
      </c>
      <c r="E7" s="26">
        <v>0.80963255138052725</v>
      </c>
      <c r="F7" s="26">
        <v>9.3003944363711852</v>
      </c>
      <c r="G7" s="26">
        <v>72.825410006227941</v>
      </c>
      <c r="H7" s="26">
        <v>100</v>
      </c>
    </row>
    <row r="8" spans="1:10" x14ac:dyDescent="0.25">
      <c r="A8" s="2" t="s">
        <v>133</v>
      </c>
      <c r="B8" s="26">
        <v>4.6535154274152761</v>
      </c>
      <c r="C8" s="26">
        <v>10.571573090541223</v>
      </c>
      <c r="D8" s="26">
        <v>0.15174506828528073</v>
      </c>
      <c r="E8" s="26">
        <v>11.810824481537683</v>
      </c>
      <c r="F8" s="26">
        <v>23.950429944360142</v>
      </c>
      <c r="G8" s="26">
        <v>48.861911987860395</v>
      </c>
      <c r="H8" s="26">
        <v>100</v>
      </c>
    </row>
    <row r="9" spans="1:10" x14ac:dyDescent="0.25">
      <c r="A9" s="2" t="s">
        <v>131</v>
      </c>
      <c r="B9" s="26">
        <v>6.4935064935064926</v>
      </c>
      <c r="C9" s="26">
        <v>22.077922077922079</v>
      </c>
      <c r="D9" s="26">
        <v>0</v>
      </c>
      <c r="E9" s="26">
        <v>1.948051948051948</v>
      </c>
      <c r="F9" s="26">
        <v>8.4415584415584419</v>
      </c>
      <c r="G9" s="26">
        <v>61.038961038961034</v>
      </c>
      <c r="H9" s="26">
        <v>100</v>
      </c>
    </row>
    <row r="10" spans="1:10" x14ac:dyDescent="0.25">
      <c r="A10" s="28" t="s">
        <v>11</v>
      </c>
      <c r="B10" s="29">
        <v>3.4957983193277311</v>
      </c>
      <c r="C10" s="29">
        <v>12.862745098039216</v>
      </c>
      <c r="D10" s="29">
        <v>0.15686274509803921</v>
      </c>
      <c r="E10" s="29">
        <v>5.7030812324929974</v>
      </c>
      <c r="F10" s="29">
        <v>15.775910364145659</v>
      </c>
      <c r="G10" s="29">
        <v>62.005602240896366</v>
      </c>
      <c r="H10" s="29">
        <v>100</v>
      </c>
    </row>
    <row r="11" spans="1:10" x14ac:dyDescent="0.25">
      <c r="A11" s="93" t="s">
        <v>127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x14ac:dyDescent="0.25">
      <c r="A12" s="122" t="s">
        <v>128</v>
      </c>
      <c r="B12" s="123"/>
      <c r="C12" s="123"/>
      <c r="D12" s="123"/>
      <c r="E12" s="123"/>
      <c r="F12" s="123"/>
      <c r="G12" s="123"/>
      <c r="H12" s="83"/>
      <c r="I12" s="83"/>
      <c r="J12" s="83"/>
    </row>
    <row r="13" spans="1:10" x14ac:dyDescent="0.25">
      <c r="A13" s="84" t="s">
        <v>134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x14ac:dyDescent="0.25">
      <c r="A14" s="85" t="s">
        <v>135</v>
      </c>
      <c r="B14" s="64"/>
      <c r="C14" s="64"/>
      <c r="D14" s="64"/>
      <c r="E14" s="64"/>
      <c r="F14" s="64"/>
      <c r="G14" s="64"/>
      <c r="H14" s="64"/>
      <c r="I14" s="64"/>
      <c r="J14" s="64"/>
    </row>
  </sheetData>
  <mergeCells count="4">
    <mergeCell ref="A4:A6"/>
    <mergeCell ref="B4:H4"/>
    <mergeCell ref="A11:J11"/>
    <mergeCell ref="A12:G12"/>
  </mergeCells>
  <hyperlinks>
    <hyperlink ref="A3" location="Sommaire!A1" display="Retour au 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Tableau1</vt:lpstr>
      <vt:lpstr>Tableau2</vt:lpstr>
      <vt:lpstr>Tableau3</vt:lpstr>
      <vt:lpstr>Annexe 1 Évol. effectifs</vt:lpstr>
      <vt:lpstr>Annexe 2 Répartition par bac</vt:lpstr>
      <vt:lpstr>Annexe 3 Effectifs par académie</vt:lpstr>
      <vt:lpstr>Annexe 4 Origine des M2</vt:lpstr>
      <vt:lpstr>Annexe 5 Origine fonctio. stag.</vt:lpstr>
      <vt:lpstr>Annexe 6 M2 fonctio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sdiouf</dc:creator>
  <cp:lastModifiedBy>Administration centrale</cp:lastModifiedBy>
  <dcterms:created xsi:type="dcterms:W3CDTF">2024-05-15T13:31:58Z</dcterms:created>
  <dcterms:modified xsi:type="dcterms:W3CDTF">2024-06-14T19:35:54Z</dcterms:modified>
</cp:coreProperties>
</file>