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M:\str-dgesip-dgri-a2-1-sup\Convergence BCP-Synthèse\exploitations synthèse\NI Outre-mer\Version finale\"/>
    </mc:Choice>
  </mc:AlternateContent>
  <bookViews>
    <workbookView xWindow="-120" yWindow="-120" windowWidth="20730" windowHeight="11160"/>
  </bookViews>
  <sheets>
    <sheet name="Sommaire" sheetId="12" r:id="rId1"/>
    <sheet name="Tableau 1" sheetId="9" r:id="rId2"/>
    <sheet name="Graphique 1" sheetId="10" r:id="rId3"/>
    <sheet name="Graphique 2" sheetId="11" r:id="rId4"/>
    <sheet name="Tableau 2" sheetId="1" r:id="rId5"/>
    <sheet name="Graphique 3" sheetId="3" r:id="rId6"/>
    <sheet name="Tableau 3" sheetId="6" r:id="rId7"/>
    <sheet name="Carte 1" sheetId="2" r:id="rId8"/>
    <sheet name="Annexe 1" sheetId="7" r:id="rId9"/>
    <sheet name="Annexe 2" sheetId="8" r:id="rId10"/>
    <sheet name="Annexe 3" sheetId="14" r:id="rId11"/>
    <sheet name="Annexe 4" sheetId="15" r:id="rId1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9" l="1"/>
  <c r="G6" i="9"/>
  <c r="G7" i="9"/>
  <c r="G8" i="9"/>
  <c r="G9" i="9"/>
  <c r="G10" i="9"/>
  <c r="G4" i="9"/>
  <c r="F10" i="9"/>
  <c r="J5" i="9" l="1"/>
  <c r="J6" i="9"/>
  <c r="J7" i="9"/>
  <c r="J8" i="9"/>
  <c r="J9" i="9"/>
  <c r="J10" i="9"/>
  <c r="J4" i="9"/>
  <c r="D9" i="14" l="1"/>
  <c r="A24" i="12"/>
  <c r="A22" i="12" l="1"/>
  <c r="F9" i="14"/>
  <c r="F8" i="14"/>
  <c r="D8" i="14"/>
  <c r="F7" i="14"/>
  <c r="D7" i="14"/>
  <c r="F6" i="14"/>
  <c r="D6" i="14"/>
  <c r="F5" i="14"/>
  <c r="D5" i="14"/>
  <c r="F4" i="14"/>
  <c r="D4" i="14"/>
  <c r="F3" i="14"/>
  <c r="D3" i="14"/>
  <c r="A20" i="12"/>
  <c r="A18" i="12"/>
  <c r="A16" i="12"/>
  <c r="A14" i="12"/>
  <c r="A12" i="12"/>
  <c r="A10" i="12"/>
  <c r="A8" i="12"/>
  <c r="A6" i="12"/>
  <c r="A4" i="12"/>
</calcChain>
</file>

<file path=xl/sharedStrings.xml><?xml version="1.0" encoding="utf-8"?>
<sst xmlns="http://schemas.openxmlformats.org/spreadsheetml/2006/main" count="293" uniqueCount="190">
  <si>
    <t>Total</t>
  </si>
  <si>
    <t>Universités</t>
  </si>
  <si>
    <t>Académie du bac</t>
  </si>
  <si>
    <t>Formations d'ingénieurs (2)</t>
  </si>
  <si>
    <t>Écoles de commerce, gestion et vente (3)</t>
  </si>
  <si>
    <t>Autres écoles et formations (4)</t>
  </si>
  <si>
    <t>Académies et régions académiques</t>
  </si>
  <si>
    <t>Clermont-Ferrand</t>
  </si>
  <si>
    <t>Grenoble</t>
  </si>
  <si>
    <t>Lyon</t>
  </si>
  <si>
    <t>Auvergne-Rhône-Alpes</t>
  </si>
  <si>
    <t>Besançon</t>
  </si>
  <si>
    <t>Dijon</t>
  </si>
  <si>
    <t>Bourgogne-Franche-Comté</t>
  </si>
  <si>
    <t>Corse</t>
  </si>
  <si>
    <t>Nancy-Metz</t>
  </si>
  <si>
    <t>Reims</t>
  </si>
  <si>
    <t>Strasbourg</t>
  </si>
  <si>
    <t>Grand Est</t>
  </si>
  <si>
    <t>Amiens</t>
  </si>
  <si>
    <t>Lille</t>
  </si>
  <si>
    <t>Hauts-de-France</t>
  </si>
  <si>
    <t>Créteil</t>
  </si>
  <si>
    <t>Paris</t>
  </si>
  <si>
    <t>Versailles</t>
  </si>
  <si>
    <t>Île-de-France</t>
  </si>
  <si>
    <t>Normandie</t>
  </si>
  <si>
    <t>Bordeaux</t>
  </si>
  <si>
    <t>Limoges</t>
  </si>
  <si>
    <t>Poitiers</t>
  </si>
  <si>
    <t>Nouvelle-Aquitaine</t>
  </si>
  <si>
    <t>Montpellier</t>
  </si>
  <si>
    <t>Toulouse</t>
  </si>
  <si>
    <t>Occitanie</t>
  </si>
  <si>
    <t>Aix-Marseille</t>
  </si>
  <si>
    <t>Nice</t>
  </si>
  <si>
    <t>Provence-Alpes-Côte d'Azur</t>
  </si>
  <si>
    <t xml:space="preserve">France métropolitaine </t>
  </si>
  <si>
    <t>Guadeloupe</t>
  </si>
  <si>
    <t>Guyane</t>
  </si>
  <si>
    <t>Martinique</t>
  </si>
  <si>
    <t>Mayotte</t>
  </si>
  <si>
    <t>La Réunion</t>
  </si>
  <si>
    <t>DOM</t>
  </si>
  <si>
    <t>France métropolitaine + DOM + COM</t>
  </si>
  <si>
    <t>Polynésie Française</t>
  </si>
  <si>
    <t>COM</t>
  </si>
  <si>
    <t>STS et assimilés (scolaires)</t>
  </si>
  <si>
    <t>CPGE</t>
  </si>
  <si>
    <t>Université (1)</t>
  </si>
  <si>
    <t>Cadres et professions intellectuelles supérieures</t>
  </si>
  <si>
    <t>Professions Intermédiaires</t>
  </si>
  <si>
    <t>Employés</t>
  </si>
  <si>
    <t>Ouvriers</t>
  </si>
  <si>
    <t>Retraités et inactifs</t>
  </si>
  <si>
    <t>Proportion de valeurs manquantes</t>
  </si>
  <si>
    <t>Écoles de commerce, gestion et comptabilité</t>
  </si>
  <si>
    <t>Autres écoles et formations (5)</t>
  </si>
  <si>
    <t>Agriculteurs, artisans, commerçants et chefs d'entreprise</t>
  </si>
  <si>
    <t>Ensemble(1)</t>
  </si>
  <si>
    <t>Formations d'ingénieurs hors université (2)</t>
  </si>
  <si>
    <t>Part d'étudiants ultra-marins (%)</t>
  </si>
  <si>
    <t>Académie du Bac</t>
  </si>
  <si>
    <t>BUT</t>
  </si>
  <si>
    <t>Ensemble des autres étudiants (4)</t>
  </si>
  <si>
    <t xml:space="preserve">4. Etudiants n'ayant pas obtenu leur baccalauréat en Outre-mer et n'étudiant pas en Outre-mer. </t>
  </si>
  <si>
    <t>Annexe 2 : Répartition des étudiants ultra-marins par académie</t>
  </si>
  <si>
    <t>Bretagne (Rennes)</t>
  </si>
  <si>
    <t>Centre-Val de Loire (Orléans-Tours)</t>
  </si>
  <si>
    <t>Pays de la Loire (Nantes)</t>
  </si>
  <si>
    <t>Part des femmes(%)</t>
  </si>
  <si>
    <t>Ensemble</t>
  </si>
  <si>
    <r>
      <rPr>
        <b/>
        <sz val="11"/>
        <color rgb="FF000000"/>
        <rFont val="Calibri"/>
        <family val="2"/>
        <scheme val="minor"/>
      </rPr>
      <t xml:space="preserve">Source </t>
    </r>
    <r>
      <rPr>
        <sz val="11"/>
        <color theme="1"/>
        <rFont val="Calibri"/>
        <family val="2"/>
        <scheme val="minor"/>
      </rPr>
      <t>: Parcousup, campagne 2023 - Traitement SIES</t>
    </r>
  </si>
  <si>
    <t>PASS</t>
  </si>
  <si>
    <t>BTS</t>
  </si>
  <si>
    <t>Ecole de commerce</t>
  </si>
  <si>
    <t>Ecole d'ingénieur</t>
  </si>
  <si>
    <t>IFSI</t>
  </si>
  <si>
    <t xml:space="preserve">Autres </t>
  </si>
  <si>
    <t>La Réunion</t>
  </si>
  <si>
    <t>COM et Nouvelle-Calédonie</t>
  </si>
  <si>
    <t>Ensemble France</t>
  </si>
  <si>
    <t>Ensemble Outre-mer</t>
  </si>
  <si>
    <t>Licence (y.c L.AS)</t>
  </si>
  <si>
    <t>Sommaire</t>
  </si>
  <si>
    <t>Part des candidats ayant confirmé un vœu en Hexagone
(%)</t>
  </si>
  <si>
    <t xml:space="preserve">  STS et assimilés (scolaires)</t>
  </si>
  <si>
    <t xml:space="preserve"> CPGE</t>
  </si>
  <si>
    <t>&lt;5</t>
  </si>
  <si>
    <t>dont BUT</t>
  </si>
  <si>
    <t>IUT</t>
  </si>
  <si>
    <t>STS (scolaires) (2)</t>
  </si>
  <si>
    <t>Publiques</t>
  </si>
  <si>
    <t>Privées</t>
  </si>
  <si>
    <t>STS (apprentissage) (2)</t>
  </si>
  <si>
    <t>CPGE (2)</t>
  </si>
  <si>
    <t>Écoles d'ingénieurs</t>
  </si>
  <si>
    <t>Publiques (3)</t>
  </si>
  <si>
    <t>Autres établissements d'enseignement universitaire</t>
  </si>
  <si>
    <t>Écoles supérieures artistiques et culturelles</t>
  </si>
  <si>
    <t>Écoles paramédicales hors université</t>
  </si>
  <si>
    <t>Écoles préparant aux fonctions sociales</t>
  </si>
  <si>
    <t>Autres écoles de spécialités diverses</t>
  </si>
  <si>
    <t>Champ : Outre-mer.</t>
  </si>
  <si>
    <t>Autres COM</t>
  </si>
  <si>
    <t>Annexe 4 : Nombre et types de composantes en Outre-mer</t>
  </si>
  <si>
    <t>Type de composante ou de structure</t>
  </si>
  <si>
    <t>Total Outre-mer</t>
  </si>
  <si>
    <t>Composantes universitaires (1)</t>
  </si>
  <si>
    <r>
      <rPr>
        <b/>
        <sz val="9"/>
        <color rgb="FF000000"/>
        <rFont val="Calibri"/>
        <family val="2"/>
        <scheme val="minor"/>
      </rPr>
      <t xml:space="preserve">Source </t>
    </r>
    <r>
      <rPr>
        <sz val="9"/>
        <color theme="1"/>
        <rFont val="Calibri"/>
        <family val="2"/>
        <scheme val="minor"/>
      </rPr>
      <t>: Parcousup, campagne 2023 - Traitement SIES</t>
    </r>
  </si>
  <si>
    <t>Source : Parcousup, campagne 2023 - Traitement SIES</t>
  </si>
  <si>
    <t>Effectif</t>
  </si>
  <si>
    <t xml:space="preserve">Ensemble France </t>
  </si>
  <si>
    <t>Nombre de candidats inscrits ayant confirmé au moins un vœu</t>
  </si>
  <si>
    <t>Tableau 3 : Répartition des étudiants ultra-marins par catégorie socio-professionnelle</t>
  </si>
  <si>
    <t xml:space="preserve">Source : MESR-SIES, Système d'information SISE, enquêtes menées par le SIES sur les écoles d'ingénieurs, les établissements d'enseignement supérieur non rattachés aux universités, données sur les STS et CPGE collectées par la DEPP </t>
  </si>
  <si>
    <t>Champ : France entière (hors STS en apprentissage, STS et CPGE agricoles, formations paramédicales/sociales et écoles administratives)</t>
  </si>
  <si>
    <t>2018-2019</t>
  </si>
  <si>
    <t>2019-2020</t>
  </si>
  <si>
    <t>2020-2021</t>
  </si>
  <si>
    <t>2021-2022</t>
  </si>
  <si>
    <t>2022-2023</t>
  </si>
  <si>
    <t>2023-2024</t>
  </si>
  <si>
    <r>
      <t xml:space="preserve">1. </t>
    </r>
    <r>
      <rPr>
        <sz val="8"/>
        <rFont val="Calibri"/>
        <family val="2"/>
        <scheme val="minor"/>
      </rPr>
      <t xml:space="preserve">Périmètre 2019, soit sans prise en compte du périmètre des grands ensembles universitaires créés ou modifiés par décret depuis 2020, en application de l'ordonnance sur les établissements expérimentaux. </t>
    </r>
  </si>
  <si>
    <r>
      <rPr>
        <b/>
        <sz val="8"/>
        <rFont val="Calibri"/>
        <family val="2"/>
        <scheme val="minor"/>
      </rPr>
      <t>2.</t>
    </r>
    <r>
      <rPr>
        <sz val="8"/>
        <rFont val="Calibri"/>
        <family val="2"/>
        <scheme val="minor"/>
      </rPr>
      <t xml:space="preserve"> Ensemble des écoles et formations d’ingénieurs (universitaires ou non), y compris les formations d’ingénieurs en partenariat.</t>
    </r>
  </si>
  <si>
    <r>
      <rPr>
        <b/>
        <sz val="8"/>
        <rFont val="Calibri"/>
        <family val="2"/>
        <scheme val="minor"/>
      </rPr>
      <t xml:space="preserve">3. </t>
    </r>
    <r>
      <rPr>
        <sz val="8"/>
        <rFont val="Calibri"/>
        <family val="2"/>
        <scheme val="minor"/>
      </rPr>
      <t>Hors BTS, DCG, DSCG.</t>
    </r>
  </si>
  <si>
    <r>
      <rPr>
        <b/>
        <sz val="8"/>
        <rFont val="Calibri"/>
        <family val="2"/>
        <scheme val="minor"/>
      </rPr>
      <t xml:space="preserve">4. </t>
    </r>
    <r>
      <rPr>
        <sz val="8"/>
        <rFont val="Calibri"/>
        <family val="2"/>
        <scheme val="minor"/>
      </rPr>
      <t>Autres établissements d’enseignement universitaire (Paris-Dauphine, EHESS, IEP Paris, École nationale supérieure des sciences de l’information et des bibliothèques, Inalco,
Observatoire de Paris, École pratique des hautes études, Muséum national d'histoire naturelle, Institut de physique du Globe, École nationale des chartes, École d'économie de Toulouse), formations comptables, écoles normales supérieures,  écoles supérieures artistiques et culturelles,  préparations intégrées, autres écoles.</t>
    </r>
  </si>
  <si>
    <r>
      <rPr>
        <b/>
        <sz val="8"/>
        <rFont val="Calibri"/>
        <family val="2"/>
        <scheme val="minor"/>
      </rPr>
      <t>1.</t>
    </r>
    <r>
      <rPr>
        <sz val="8"/>
        <rFont val="Calibri"/>
        <family val="2"/>
        <scheme val="minor"/>
      </rPr>
      <t xml:space="preserve"> Hors valeurs manquantes.</t>
    </r>
  </si>
  <si>
    <r>
      <rPr>
        <b/>
        <sz val="8"/>
        <rFont val="Calibri"/>
        <family val="2"/>
        <scheme val="minor"/>
      </rPr>
      <t>2.</t>
    </r>
    <r>
      <rPr>
        <sz val="8"/>
        <rFont val="Calibri"/>
        <family val="2"/>
        <scheme val="minor"/>
      </rPr>
      <t xml:space="preserve"> Y compris les formations d’ingénieurs en partenariat.</t>
    </r>
  </si>
  <si>
    <r>
      <rPr>
        <b/>
        <sz val="8"/>
        <rFont val="Calibri"/>
        <family val="2"/>
        <scheme val="minor"/>
      </rPr>
      <t xml:space="preserve">3. </t>
    </r>
    <r>
      <rPr>
        <sz val="8"/>
        <rFont val="Calibri"/>
        <family val="2"/>
        <scheme val="minor"/>
      </rPr>
      <t>Autres établissements d’enseignement universitaire (Paris-Dauphine, EHESS, IEP Paris, École nationale supérieure des sciences de l’information et des bibliothèques, Inalco,
Observatoire de Paris, École pratique des hautes études, Muséum national d'histoire naturelle, Institut de physique du Globe, École nationale des chartes, École d'économie de Toulouse), formations comptables, écoles normales supérieures,  écoles supérieures artistiques et culturelles,  préparations intégrées, autres écoles.</t>
    </r>
  </si>
  <si>
    <r>
      <rPr>
        <b/>
        <sz val="8"/>
        <color indexed="8"/>
        <rFont val="Calibri"/>
        <family val="2"/>
        <scheme val="minor"/>
      </rPr>
      <t xml:space="preserve">1. </t>
    </r>
    <r>
      <rPr>
        <sz val="8"/>
        <color indexed="8"/>
        <rFont val="Calibri"/>
        <family val="2"/>
        <scheme val="minor"/>
      </rPr>
      <t>Y compris CUFR de Mayotte.</t>
    </r>
  </si>
  <si>
    <r>
      <t xml:space="preserve">2. </t>
    </r>
    <r>
      <rPr>
        <sz val="8"/>
        <color indexed="8"/>
        <rFont val="Calibri"/>
        <family val="2"/>
        <scheme val="minor"/>
      </rPr>
      <t>Établissements disposant de classes STS ou CPGE.</t>
    </r>
  </si>
  <si>
    <r>
      <rPr>
        <b/>
        <sz val="8"/>
        <color indexed="8"/>
        <rFont val="Calibri"/>
        <family val="2"/>
        <scheme val="minor"/>
      </rPr>
      <t>3.</t>
    </r>
    <r>
      <rPr>
        <sz val="8"/>
        <color indexed="8"/>
        <rFont val="Calibri"/>
        <family val="2"/>
        <scheme val="minor"/>
      </rPr>
      <t xml:space="preserve"> Y compris les implantations des écoles d'ingénieurs intégrées ou rattachées aux universités.</t>
    </r>
  </si>
  <si>
    <t xml:space="preserve">Part des candidats acceptant une proposition dans l'Hexagone </t>
  </si>
  <si>
    <t>(1)</t>
  </si>
  <si>
    <t>(2)</t>
  </si>
  <si>
    <t>(3)</t>
  </si>
  <si>
    <t>Tableau 1 : Candidats ultramarins inscrits  - Candidats ultramarins acceptant une proposition dans l'Hexagone</t>
  </si>
  <si>
    <t>INSPÉ</t>
  </si>
  <si>
    <t>Nouvelle-Calédonie</t>
  </si>
  <si>
    <t>Annexe 3 : Candidatures des néo-bacheliers ultramarins avec mention Bien ou Très bien pour une formation dans l'hexagone</t>
  </si>
  <si>
    <t>Polynésie française</t>
  </si>
  <si>
    <t>Saint-Pierre-et-Miquelon</t>
  </si>
  <si>
    <t>Wallis-et-Futuna</t>
  </si>
  <si>
    <t>Tableau 2 : Nombre d'étudiants ultra-marins inscrits dans l'enseignement supérieur dans l'Hexagone et en Outre-mer à la rentrée 2023</t>
  </si>
  <si>
    <t xml:space="preserve">Nombre de candidats ayant confirmé au moins un vœu dans l'Hexagone </t>
  </si>
  <si>
    <t>Nombre de candidats acceptant une proposition  dans l'Hexagone</t>
  </si>
  <si>
    <t>Graphique 1 : Choix de fillière de formation dans l'Hexagone des candidats ultramarins</t>
  </si>
  <si>
    <t>Champ : candidats ultramarins en terminale qui ont confirmé au moins un vœu dans une formation de l'Hexagone.</t>
  </si>
  <si>
    <r>
      <rPr>
        <b/>
        <sz val="11"/>
        <color rgb="FF000000"/>
        <rFont val="Calibri"/>
        <family val="2"/>
        <scheme val="minor"/>
      </rPr>
      <t xml:space="preserve">Lecture </t>
    </r>
    <r>
      <rPr>
        <sz val="11"/>
        <color theme="1"/>
        <rFont val="Calibri"/>
        <family val="2"/>
        <scheme val="minor"/>
      </rPr>
      <t>:  Au total, 50 % des candidats ultramarins en terminale qui acceptent un vœu en Hexagone le font en licence.</t>
    </r>
  </si>
  <si>
    <r>
      <rPr>
        <b/>
        <sz val="11"/>
        <color rgb="FF000000"/>
        <rFont val="Calibri"/>
        <family val="2"/>
        <scheme val="minor"/>
      </rPr>
      <t>Champ</t>
    </r>
    <r>
      <rPr>
        <sz val="11"/>
        <color theme="1"/>
        <rFont val="Calibri"/>
        <family val="2"/>
        <scheme val="minor"/>
      </rPr>
      <t xml:space="preserve"> : candidats ultramarins en terminale qui ont reçu et accepté une proposition d'une formation dans l'Hexagone.</t>
    </r>
  </si>
  <si>
    <t>Autres étudiants dans l'Hexagone (%)</t>
  </si>
  <si>
    <t>Carte 1 : Répartition des étudiants ultra-marins par académie dans l'Hexagone</t>
  </si>
  <si>
    <t>Lecture :  Au total, 2 073 néo-bacheliers ultramarins avec une mention Bien (B) ou Très bien (TB) au baccalauréat confirment au moins un voeu sur Parcoursup 2023 dont 1 676 pour une formation dans l'Hexagone (soit 81 %) et 872 acceptent une proposition (soit 52 % des postulants de l'Hexagone).</t>
  </si>
  <si>
    <t>Annexe 1 : Nombre d'étudiants d'Outre-mer ayant obtenu leur bac en Outre-mer et étudiant dans l'Hexagone depuis 2018</t>
  </si>
  <si>
    <r>
      <rPr>
        <b/>
        <sz val="8"/>
        <rFont val="Calibri"/>
        <family val="2"/>
        <scheme val="minor"/>
      </rPr>
      <t>1.</t>
    </r>
    <r>
      <rPr>
        <sz val="8"/>
        <rFont val="Calibri"/>
        <family val="2"/>
        <scheme val="minor"/>
      </rPr>
      <t xml:space="preserve"> Ensemble des écoles et formations d’ingénieurs (universitaires ou non), y compris les formations d’ingénieurs en partenariat.</t>
    </r>
  </si>
  <si>
    <r>
      <rPr>
        <b/>
        <sz val="8"/>
        <rFont val="Calibri"/>
        <family val="2"/>
        <scheme val="minor"/>
      </rPr>
      <t xml:space="preserve">2. </t>
    </r>
    <r>
      <rPr>
        <sz val="8"/>
        <rFont val="Calibri"/>
        <family val="2"/>
        <scheme val="minor"/>
      </rPr>
      <t>Hors BTS, DCG, DSCG.</t>
    </r>
  </si>
  <si>
    <r>
      <t xml:space="preserve">4. </t>
    </r>
    <r>
      <rPr>
        <sz val="8"/>
        <rFont val="Calibri"/>
        <family val="2"/>
        <scheme val="minor"/>
      </rPr>
      <t>L'ensemble ne correspond pas à la somme des colonnes: les formations d'ingénieurs dispensées à l'université sont comptabilisées deux fois (dans les universités et dans les formations d'ingénieurs).</t>
    </r>
  </si>
  <si>
    <t>Formations d'ingénieurs (1)</t>
  </si>
  <si>
    <t>Écoles de commerce, gestion et vente (2)</t>
  </si>
  <si>
    <t>Autres écoles et formations (3)</t>
  </si>
  <si>
    <t>Nombre d'étudiants ultra-marins (4)</t>
  </si>
  <si>
    <t>Part d'ultra-marins présents dans l'enseignement supérieur dans l'Hexagone (%)</t>
  </si>
  <si>
    <t>Part d'ultra-marins présents dans l'enseignement supérieur en Outre-mer (%)</t>
  </si>
  <si>
    <r>
      <t>Graphique 3 : Filières choisies par les étudiants</t>
    </r>
    <r>
      <rPr>
        <b/>
        <sz val="11"/>
        <color rgb="FF000000"/>
        <rFont val="Calibri"/>
        <family val="2"/>
        <scheme val="minor"/>
      </rPr>
      <t>, en Outre-mer et dans l'Hexagone, en 2023</t>
    </r>
  </si>
  <si>
    <t>Etudiants ultra-marins dans l'Hexagone (%)</t>
  </si>
  <si>
    <t>Etudiants ultra-marins en Outre-mer (%)</t>
  </si>
  <si>
    <t xml:space="preserve">Nombre de candidats ayant reçu au moins un proposition en Hexagone </t>
  </si>
  <si>
    <t>(4)</t>
  </si>
  <si>
    <t>parmi les inscrits (4)/(1)</t>
  </si>
  <si>
    <t>Part des candidats pour l'Hexagone parmi les inscrits
(%)</t>
  </si>
  <si>
    <t>Part des candidats pour l'Hexagone ayant reçu au moins une proposition
(%)</t>
  </si>
  <si>
    <t>parmi ceux ayant confirmé au moins un vœux vers l'Hexagone (4)/(2)</t>
  </si>
  <si>
    <t>Lecture :  Au total, 30 800 candidats ultramarins en terminale confirment au moins un voeu sur Parcoursup 2023  (56 % de femmes) dont 19 000 qui confirment au moins un vœu dans une formation de l'Hexagone (soit 62 % des inscrits), 12 900 qui reçoivent au moins une proposition (soit 68% des candidats pour une formation dans l'Hexagone) et 6 700 acceptent une proposition dans une académie de l'Hexagone (soit 22 %, respectivement  35 %, parmi les candidats ayant confirmé au moins un voeu, respectivement un voeu dans l'Hexagone).</t>
  </si>
  <si>
    <t xml:space="preserve">Graphique 2 : Répartition des candidats  ultramarins ayant accepté une proposition dans l'hexagone par filière de formation et selon l'académie du bac </t>
  </si>
  <si>
    <t xml:space="preserve"> </t>
  </si>
  <si>
    <r>
      <rPr>
        <b/>
        <sz val="8"/>
        <rFont val="Calibri"/>
        <family val="2"/>
        <scheme val="minor"/>
      </rPr>
      <t>3.</t>
    </r>
    <r>
      <rPr>
        <sz val="8"/>
        <rFont val="Calibri"/>
        <family val="2"/>
        <scheme val="minor"/>
      </rPr>
      <t xml:space="preserve"> Autres établissements d’enseignement universitaire (Paris-Dauphine, EHESS, IEP Paris, École nationale supérieure des sciences de l’information et des bibliothèques, Inalco,
Observatoire de Paris, École pratique des hautes études, Muséum national d'histoire naturelle, Institut de physique du Globe, École nationale des chartes), formations comptables, écoles normales supérieures,  écoles supérieures artistiques et culturelles, préparations intégrées, autres écoles.</t>
    </r>
  </si>
  <si>
    <t>Effectif total
(5)</t>
  </si>
  <si>
    <t>Nombre de candidats ayant obtenu une mention B ou TB</t>
  </si>
  <si>
    <t xml:space="preserve">Nombre de candidats ayant obtenu une mention et ayant confirmé au moins un vœu en Hexagone </t>
  </si>
  <si>
    <t>Nombre de candidats avec mention ayant accepté une proposition de formation dans l'Hexagone</t>
  </si>
  <si>
    <t>Part des candidats avec mention ayant accepté une formation dans l'Hexagone
(%)</t>
  </si>
  <si>
    <r>
      <rPr>
        <b/>
        <sz val="8"/>
        <rFont val="Calibri"/>
        <family val="2"/>
        <scheme val="minor"/>
      </rPr>
      <t>5.</t>
    </r>
    <r>
      <rPr>
        <sz val="8"/>
        <rFont val="Calibri"/>
        <family val="2"/>
        <scheme val="minor"/>
      </rPr>
      <t xml:space="preserve"> Cet effectif ne prend pas en compte les inscriptions en STS apprentissage, en STS et CPGE agricoles, en écoles administratives et dans les formations paramédicales et sociales. L'effectif total de l'enseignement supérieur en 2023-2024 est de 2 965 400.</t>
    </r>
  </si>
  <si>
    <t>Retour au sommaire</t>
  </si>
  <si>
    <t>Ensemble des bacheliers ultra-marins présents dans l'enseignement supérieur</t>
  </si>
  <si>
    <t>Bacheliers ultra-marins présents dans l'enseignement supérieur dans l'Hexagone</t>
  </si>
  <si>
    <t>Part de femmes parmi les bacheliers ultra-marins présents dans l'enseignement supérieur (%)</t>
  </si>
  <si>
    <t>Ensemble des étudiants ultra-marins</t>
  </si>
  <si>
    <t>Ensemble des étudiants ultra-marins dans l'Hexagone</t>
  </si>
  <si>
    <t>Ensemble des étudiants ultra-marins en Outre-mer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</si>
</sst>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quot; F&quot;#,##0_);\(&quot; F&quot;#,##0\)"/>
    <numFmt numFmtId="166" formatCode="#,##0.0"/>
    <numFmt numFmtId="167" formatCode="#,##0\ _€"/>
    <numFmt numFmtId="168" formatCode="0.0%"/>
    <numFmt numFmtId="169" formatCode="0.0000"/>
  </numFmts>
  <fonts count="27" x14ac:knownFonts="1">
    <font>
      <sz val="11"/>
      <color theme="1"/>
      <name val="Calibri"/>
      <family val="2"/>
      <scheme val="minor"/>
    </font>
    <font>
      <sz val="11"/>
      <color theme="1"/>
      <name val="Calibri"/>
      <family val="2"/>
      <scheme val="minor"/>
    </font>
    <font>
      <b/>
      <sz val="11"/>
      <color rgb="FF000000"/>
      <name val="Calibri"/>
      <family val="2"/>
      <scheme val="minor"/>
    </font>
    <font>
      <sz val="8"/>
      <name val="Arial"/>
      <family val="2"/>
    </font>
    <font>
      <b/>
      <sz val="8"/>
      <name val="Arial"/>
      <family val="2"/>
    </font>
    <font>
      <sz val="10"/>
      <name val="Arial"/>
      <family val="2"/>
    </font>
    <font>
      <b/>
      <sz val="12"/>
      <name val="Arial"/>
      <family val="2"/>
    </font>
    <font>
      <sz val="10"/>
      <name val="MS Sans Serif"/>
      <family val="2"/>
    </font>
    <font>
      <sz val="11"/>
      <color theme="0"/>
      <name val="Calibri"/>
      <family val="2"/>
      <scheme val="minor"/>
    </font>
    <font>
      <u/>
      <sz val="11"/>
      <color theme="10"/>
      <name val="Calibri"/>
      <family val="2"/>
      <scheme val="minor"/>
    </font>
    <font>
      <b/>
      <sz val="12"/>
      <color rgb="FF000000"/>
      <name val="Calibri"/>
      <family val="2"/>
      <scheme val="minor"/>
    </font>
    <font>
      <sz val="8"/>
      <name val="Calibri"/>
      <family val="2"/>
      <scheme val="minor"/>
    </font>
    <font>
      <sz val="9"/>
      <color theme="1"/>
      <name val="Calibri"/>
      <family val="2"/>
      <scheme val="minor"/>
    </font>
    <font>
      <b/>
      <sz val="9"/>
      <color rgb="FF000000"/>
      <name val="Calibri"/>
      <family val="2"/>
      <scheme val="minor"/>
    </font>
    <font>
      <sz val="11"/>
      <color theme="1"/>
      <name val="Cambria"/>
      <family val="1"/>
    </font>
    <font>
      <sz val="11"/>
      <name val="Calibri"/>
      <family val="2"/>
      <scheme val="minor"/>
    </font>
    <font>
      <sz val="8"/>
      <color theme="1"/>
      <name val="Calibri"/>
      <family val="2"/>
      <scheme val="minor"/>
    </font>
    <font>
      <b/>
      <sz val="8"/>
      <name val="Calibri"/>
      <family val="2"/>
      <scheme val="minor"/>
    </font>
    <font>
      <b/>
      <sz val="8"/>
      <color rgb="FF000099"/>
      <name val="Calibri"/>
      <family val="2"/>
      <scheme val="minor"/>
    </font>
    <font>
      <b/>
      <sz val="11"/>
      <color rgb="FF000099"/>
      <name val="Calibri"/>
      <family val="2"/>
      <scheme val="minor"/>
    </font>
    <font>
      <b/>
      <sz val="11"/>
      <name val="Calibri"/>
      <family val="2"/>
      <scheme val="minor"/>
    </font>
    <font>
      <sz val="10"/>
      <name val="Calibri"/>
      <family val="2"/>
      <scheme val="minor"/>
    </font>
    <font>
      <sz val="8"/>
      <color indexed="8"/>
      <name val="Calibri"/>
      <family val="2"/>
      <scheme val="minor"/>
    </font>
    <font>
      <b/>
      <sz val="8"/>
      <color indexed="8"/>
      <name val="Calibri"/>
      <family val="2"/>
      <scheme val="minor"/>
    </font>
    <font>
      <sz val="13"/>
      <color theme="1"/>
      <name val="Calibri"/>
      <family val="2"/>
      <scheme val="minor"/>
    </font>
    <font>
      <b/>
      <sz val="13"/>
      <name val="Arial"/>
      <family val="2"/>
    </font>
    <font>
      <u/>
      <sz val="13"/>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000099"/>
        <bgColor indexed="64"/>
      </patternFill>
    </fill>
    <fill>
      <patternFill patternType="solid">
        <fgColor rgb="FFABABFF"/>
        <bgColor indexed="64"/>
      </patternFill>
    </fill>
  </fills>
  <borders count="20">
    <border>
      <left/>
      <right/>
      <top/>
      <bottom/>
      <diagonal/>
    </border>
    <border>
      <left/>
      <right/>
      <top style="thin">
        <color theme="4"/>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theme="0"/>
      </left>
      <right style="thin">
        <color theme="0"/>
      </right>
      <top/>
      <bottom/>
      <diagonal/>
    </border>
    <border>
      <left style="thin">
        <color theme="0"/>
      </left>
      <right/>
      <top/>
      <bottom/>
      <diagonal/>
    </border>
    <border>
      <left/>
      <right style="thin">
        <color indexed="64"/>
      </right>
      <top/>
      <bottom style="thin">
        <color indexed="9"/>
      </bottom>
      <diagonal/>
    </border>
    <border>
      <left/>
      <right/>
      <top/>
      <bottom style="thin">
        <color indexed="9"/>
      </bottom>
      <diagonal/>
    </border>
    <border>
      <left style="thin">
        <color theme="0"/>
      </left>
      <right style="thin">
        <color theme="0"/>
      </right>
      <top/>
      <bottom style="thin">
        <color indexed="9"/>
      </bottom>
      <diagonal/>
    </border>
    <border>
      <left/>
      <right style="thin">
        <color theme="0"/>
      </right>
      <top/>
      <bottom style="thin">
        <color indexed="9"/>
      </bottom>
      <diagonal/>
    </border>
    <border>
      <left style="thin">
        <color theme="0"/>
      </left>
      <right/>
      <top style="thin">
        <color indexed="9"/>
      </top>
      <bottom style="thin">
        <color indexed="9"/>
      </bottom>
      <diagonal/>
    </border>
    <border>
      <left style="thin">
        <color theme="0"/>
      </left>
      <right/>
      <top style="thin">
        <color indexed="9"/>
      </top>
      <bottom style="thin">
        <color theme="0"/>
      </bottom>
      <diagonal/>
    </border>
    <border>
      <left/>
      <right/>
      <top style="thin">
        <color theme="0"/>
      </top>
      <bottom/>
      <diagonal/>
    </border>
    <border>
      <left style="thin">
        <color theme="0"/>
      </left>
      <right style="thin">
        <color theme="0"/>
      </right>
      <top style="thin">
        <color indexed="9"/>
      </top>
      <bottom style="thin">
        <color indexed="9"/>
      </bottom>
      <diagonal/>
    </border>
    <border>
      <left style="thin">
        <color theme="0"/>
      </left>
      <right style="thin">
        <color theme="0"/>
      </right>
      <top style="thin">
        <color theme="0"/>
      </top>
      <bottom style="thin">
        <color indexed="9"/>
      </bottom>
      <diagonal/>
    </border>
    <border>
      <left/>
      <right/>
      <top style="thin">
        <color indexed="9"/>
      </top>
      <bottom style="thin">
        <color theme="0"/>
      </bottom>
      <diagonal/>
    </border>
    <border>
      <left/>
      <right style="thin">
        <color theme="0"/>
      </right>
      <top style="thin">
        <color indexed="9"/>
      </top>
      <bottom style="thin">
        <color indexed="9"/>
      </bottom>
      <diagonal/>
    </border>
    <border>
      <left/>
      <right/>
      <top/>
      <bottom style="thin">
        <color rgb="FF000099"/>
      </bottom>
      <diagonal/>
    </border>
    <border>
      <left style="thin">
        <color theme="0"/>
      </left>
      <right/>
      <top/>
      <bottom style="thin">
        <color indexed="9"/>
      </bottom>
      <diagonal/>
    </border>
  </borders>
  <cellStyleXfs count="6">
    <xf numFmtId="0" fontId="0" fillId="0" borderId="0"/>
    <xf numFmtId="9" fontId="1" fillId="0" borderId="0" applyFont="0" applyFill="0" applyBorder="0" applyAlignment="0" applyProtection="0"/>
    <xf numFmtId="0" fontId="5" fillId="0" borderId="0"/>
    <xf numFmtId="0" fontId="7" fillId="0" borderId="0"/>
    <xf numFmtId="0" fontId="5" fillId="0" borderId="0"/>
    <xf numFmtId="0" fontId="9" fillId="0" borderId="0" applyNumberFormat="0" applyFill="0" applyBorder="0" applyAlignment="0" applyProtection="0"/>
  </cellStyleXfs>
  <cellXfs count="152">
    <xf numFmtId="0" fontId="0" fillId="0" borderId="0" xfId="0"/>
    <xf numFmtId="0" fontId="2" fillId="0" borderId="0" xfId="0" applyFont="1"/>
    <xf numFmtId="0" fontId="0" fillId="0" borderId="0" xfId="0" applyAlignment="1">
      <alignment vertical="center" wrapText="1"/>
    </xf>
    <xf numFmtId="0" fontId="3" fillId="0" borderId="0" xfId="0" applyFont="1" applyAlignment="1">
      <alignment horizontal="left" vertical="center"/>
    </xf>
    <xf numFmtId="0" fontId="6" fillId="0" borderId="0" xfId="2" applyFont="1"/>
    <xf numFmtId="0" fontId="3" fillId="0" borderId="0" xfId="2" applyFont="1"/>
    <xf numFmtId="164" fontId="3" fillId="0" borderId="3" xfId="2" applyNumberFormat="1" applyFont="1" applyBorder="1"/>
    <xf numFmtId="0" fontId="4" fillId="0" borderId="0" xfId="0" applyNumberFormat="1" applyFont="1" applyFill="1" applyBorder="1" applyAlignment="1" applyProtection="1">
      <protection locked="0"/>
    </xf>
    <xf numFmtId="0"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vertical="center" wrapText="1"/>
      <protection locked="0"/>
    </xf>
    <xf numFmtId="0" fontId="8" fillId="4" borderId="0" xfId="0" applyFont="1" applyFill="1" applyAlignment="1">
      <alignment horizontal="left" vertical="center"/>
    </xf>
    <xf numFmtId="0" fontId="8" fillId="4" borderId="0" xfId="0" applyFont="1" applyFill="1" applyAlignment="1">
      <alignment horizontal="center" vertical="center" wrapText="1"/>
    </xf>
    <xf numFmtId="0" fontId="0" fillId="2" borderId="0" xfId="0" applyFill="1" applyAlignment="1">
      <alignment horizontal="left"/>
    </xf>
    <xf numFmtId="167" fontId="0" fillId="2" borderId="0" xfId="0" applyNumberFormat="1" applyFill="1" applyAlignment="1">
      <alignment horizontal="right" vertical="center"/>
    </xf>
    <xf numFmtId="0" fontId="0" fillId="0" borderId="0" xfId="0" applyAlignment="1">
      <alignment vertical="top"/>
    </xf>
    <xf numFmtId="167" fontId="0" fillId="0" borderId="0" xfId="0" applyNumberFormat="1" applyAlignment="1">
      <alignment vertical="top"/>
    </xf>
    <xf numFmtId="0" fontId="8" fillId="4" borderId="0" xfId="0" applyFont="1" applyFill="1" applyAlignment="1">
      <alignment horizontal="left"/>
    </xf>
    <xf numFmtId="167" fontId="8" fillId="4" borderId="0" xfId="0" applyNumberFormat="1" applyFont="1" applyFill="1" applyAlignment="1">
      <alignment horizontal="right" vertical="center"/>
    </xf>
    <xf numFmtId="0" fontId="8" fillId="4" borderId="0" xfId="0" applyFont="1" applyFill="1" applyAlignment="1">
      <alignment vertical="center" wrapText="1"/>
    </xf>
    <xf numFmtId="167" fontId="0" fillId="0" borderId="0" xfId="0" applyNumberFormat="1"/>
    <xf numFmtId="0" fontId="2"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center"/>
    </xf>
    <xf numFmtId="0" fontId="2" fillId="0" borderId="0" xfId="0" applyFont="1" applyAlignment="1">
      <alignment vertical="top"/>
    </xf>
    <xf numFmtId="0" fontId="0" fillId="0" borderId="0" xfId="0" applyBorder="1"/>
    <xf numFmtId="1" fontId="0" fillId="0" borderId="0" xfId="0" applyNumberFormat="1"/>
    <xf numFmtId="1" fontId="0" fillId="2" borderId="0" xfId="0" applyNumberFormat="1" applyFill="1" applyAlignment="1">
      <alignment horizontal="right" vertical="center"/>
    </xf>
    <xf numFmtId="1" fontId="8" fillId="4" borderId="0" xfId="0" applyNumberFormat="1" applyFont="1" applyFill="1" applyAlignment="1">
      <alignment horizontal="right" vertical="center"/>
    </xf>
    <xf numFmtId="0" fontId="12" fillId="0" borderId="0" xfId="0" applyFont="1" applyAlignment="1">
      <alignment vertical="top"/>
    </xf>
    <xf numFmtId="169" fontId="0" fillId="0" borderId="0" xfId="0" applyNumberFormat="1"/>
    <xf numFmtId="0" fontId="0" fillId="0" borderId="0" xfId="0" applyAlignment="1">
      <alignment vertical="center" wrapText="1"/>
    </xf>
    <xf numFmtId="0" fontId="3" fillId="0" borderId="0" xfId="0" applyFont="1" applyAlignment="1" applyProtection="1">
      <alignment vertical="center" wrapText="1"/>
      <protection locked="0"/>
    </xf>
    <xf numFmtId="1" fontId="3" fillId="0" borderId="3" xfId="2" applyNumberFormat="1" applyFont="1" applyBorder="1" applyAlignment="1"/>
    <xf numFmtId="3" fontId="0" fillId="0" borderId="0" xfId="0" applyNumberFormat="1"/>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1" fontId="8" fillId="4" borderId="9" xfId="0" applyNumberFormat="1" applyFont="1" applyFill="1" applyBorder="1" applyAlignment="1">
      <alignment horizontal="right"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5" fillId="0" borderId="3" xfId="2" applyFont="1" applyBorder="1"/>
    <xf numFmtId="1" fontId="15" fillId="0" borderId="3" xfId="2" applyNumberFormat="1" applyFont="1" applyBorder="1"/>
    <xf numFmtId="164" fontId="15" fillId="0" borderId="3" xfId="2" applyNumberFormat="1" applyFont="1" applyBorder="1"/>
    <xf numFmtId="0" fontId="0" fillId="0" borderId="0" xfId="0" applyFont="1"/>
    <xf numFmtId="0" fontId="16" fillId="0" borderId="0" xfId="0" applyFont="1"/>
    <xf numFmtId="0" fontId="11" fillId="0" borderId="0" xfId="2" applyFont="1" applyFill="1" applyBorder="1"/>
    <xf numFmtId="0" fontId="15" fillId="3" borderId="3" xfId="2" applyFont="1" applyFill="1" applyBorder="1"/>
    <xf numFmtId="1" fontId="15" fillId="3" borderId="3" xfId="2" applyNumberFormat="1" applyFont="1" applyFill="1" applyBorder="1"/>
    <xf numFmtId="0" fontId="8" fillId="4" borderId="8" xfId="0" applyFont="1" applyFill="1" applyBorder="1" applyAlignment="1">
      <alignment horizontal="right"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right" vertical="center" wrapText="1"/>
    </xf>
    <xf numFmtId="0" fontId="8" fillId="4" borderId="12" xfId="0" applyFont="1" applyFill="1" applyBorder="1" applyAlignment="1">
      <alignment horizontal="right" vertical="center" wrapText="1"/>
    </xf>
    <xf numFmtId="0" fontId="8" fillId="4" borderId="0" xfId="0" applyFont="1" applyFill="1" applyBorder="1" applyAlignment="1">
      <alignment horizontal="right" vertical="center" wrapText="1"/>
    </xf>
    <xf numFmtId="0" fontId="8" fillId="4" borderId="14" xfId="0" applyFont="1" applyFill="1" applyBorder="1" applyAlignment="1">
      <alignment horizontal="right" vertical="center" wrapText="1"/>
    </xf>
    <xf numFmtId="0" fontId="8" fillId="4" borderId="15" xfId="0" applyFont="1" applyFill="1" applyBorder="1" applyAlignment="1">
      <alignment horizontal="right" vertical="center" wrapText="1"/>
    </xf>
    <xf numFmtId="0" fontId="8" fillId="4" borderId="16" xfId="0" applyFont="1" applyFill="1" applyBorder="1" applyAlignment="1">
      <alignment horizontal="right" vertical="center" wrapText="1"/>
    </xf>
    <xf numFmtId="0" fontId="8" fillId="4" borderId="17" xfId="0" applyFont="1" applyFill="1" applyBorder="1" applyAlignment="1">
      <alignment horizontal="left" vertical="center" wrapText="1"/>
    </xf>
    <xf numFmtId="0" fontId="11" fillId="0" borderId="0" xfId="4" applyFont="1"/>
    <xf numFmtId="164" fontId="11" fillId="0" borderId="0" xfId="1" applyNumberFormat="1" applyFont="1" applyBorder="1" applyAlignment="1">
      <alignment horizontal="right"/>
    </xf>
    <xf numFmtId="164" fontId="11" fillId="0" borderId="13" xfId="1" applyNumberFormat="1" applyFont="1" applyBorder="1" applyAlignment="1">
      <alignment horizontal="right"/>
    </xf>
    <xf numFmtId="164" fontId="11" fillId="0" borderId="0" xfId="0" applyNumberFormat="1" applyFont="1" applyBorder="1" applyAlignment="1">
      <alignment horizontal="right"/>
    </xf>
    <xf numFmtId="0" fontId="11" fillId="0" borderId="0" xfId="0" applyFont="1" applyAlignment="1">
      <alignment horizontal="right"/>
    </xf>
    <xf numFmtId="0" fontId="11" fillId="0" borderId="0" xfId="4" applyFont="1" applyAlignment="1"/>
    <xf numFmtId="0" fontId="11" fillId="0" borderId="0" xfId="0" applyFont="1" applyBorder="1" applyAlignment="1">
      <alignment horizontal="right"/>
    </xf>
    <xf numFmtId="9" fontId="11" fillId="0" borderId="0" xfId="0" applyNumberFormat="1" applyFont="1" applyBorder="1" applyAlignment="1">
      <alignment horizontal="right"/>
    </xf>
    <xf numFmtId="0" fontId="11" fillId="0" borderId="0" xfId="0" applyNumberFormat="1" applyFont="1" applyFill="1" applyBorder="1" applyAlignment="1" applyProtection="1">
      <alignment horizontal="left" vertical="center" wrapText="1"/>
      <protection locked="0"/>
    </xf>
    <xf numFmtId="0" fontId="1" fillId="0" borderId="0" xfId="0" applyFont="1"/>
    <xf numFmtId="0" fontId="11" fillId="0" borderId="0" xfId="0" applyFont="1" applyBorder="1" applyAlignment="1" applyProtection="1">
      <alignment vertical="center" wrapText="1"/>
      <protection locked="0"/>
    </xf>
    <xf numFmtId="0" fontId="11" fillId="0" borderId="0" xfId="0" applyFont="1" applyAlignment="1" applyProtection="1">
      <alignment horizontal="left" vertical="center"/>
      <protection locked="0"/>
    </xf>
    <xf numFmtId="165" fontId="11" fillId="0" borderId="0" xfId="0" quotePrefix="1" applyNumberFormat="1" applyFont="1" applyAlignment="1" applyProtection="1">
      <alignment horizontal="left" vertical="center"/>
      <protection locked="0"/>
    </xf>
    <xf numFmtId="0" fontId="17" fillId="0" borderId="0" xfId="0" applyFont="1" applyAlignment="1" applyProtection="1">
      <alignment horizontal="left" vertical="center"/>
      <protection locked="0"/>
    </xf>
    <xf numFmtId="0" fontId="11" fillId="0" borderId="0" xfId="0" applyFont="1" applyAlignment="1" applyProtection="1">
      <alignment horizontal="left" vertical="center" wrapText="1"/>
      <protection locked="0"/>
    </xf>
    <xf numFmtId="0" fontId="0" fillId="0" borderId="0" xfId="0" applyFont="1" applyAlignment="1">
      <alignment vertical="center" wrapText="1"/>
    </xf>
    <xf numFmtId="1" fontId="8" fillId="4" borderId="10" xfId="0" applyNumberFormat="1" applyFont="1" applyFill="1" applyBorder="1" applyAlignment="1">
      <alignment horizontal="right" vertical="center" wrapText="1"/>
    </xf>
    <xf numFmtId="0" fontId="8" fillId="4" borderId="10" xfId="0" applyFont="1" applyFill="1" applyBorder="1" applyAlignment="1">
      <alignment horizontal="left" vertical="center" wrapText="1"/>
    </xf>
    <xf numFmtId="3" fontId="15" fillId="0" borderId="3" xfId="2" applyNumberFormat="1" applyFont="1" applyBorder="1"/>
    <xf numFmtId="3" fontId="15" fillId="0" borderId="3" xfId="3" quotePrefix="1" applyNumberFormat="1" applyFont="1" applyBorder="1"/>
    <xf numFmtId="3" fontId="15" fillId="0" borderId="3" xfId="3" applyNumberFormat="1" applyFont="1" applyBorder="1"/>
    <xf numFmtId="166" fontId="15" fillId="0" borderId="3" xfId="3" quotePrefix="1" applyNumberFormat="1" applyFont="1" applyBorder="1"/>
    <xf numFmtId="0" fontId="19" fillId="0" borderId="3" xfId="2" applyFont="1" applyBorder="1"/>
    <xf numFmtId="3" fontId="19" fillId="0" borderId="3" xfId="2" applyNumberFormat="1" applyFont="1" applyBorder="1"/>
    <xf numFmtId="166" fontId="19" fillId="0" borderId="3" xfId="2" applyNumberFormat="1" applyFont="1" applyBorder="1"/>
    <xf numFmtId="3" fontId="15" fillId="0" borderId="3" xfId="2" applyNumberFormat="1" applyFont="1" applyBorder="1" applyAlignment="1">
      <alignment horizontal="right"/>
    </xf>
    <xf numFmtId="3" fontId="15" fillId="0" borderId="3" xfId="3" applyNumberFormat="1" applyFont="1" applyBorder="1" applyAlignment="1">
      <alignment horizontal="right"/>
    </xf>
    <xf numFmtId="3" fontId="19" fillId="0" borderId="3" xfId="3" quotePrefix="1" applyNumberFormat="1" applyFont="1" applyBorder="1"/>
    <xf numFmtId="3" fontId="19" fillId="0" borderId="3" xfId="3" applyNumberFormat="1" applyFont="1" applyBorder="1"/>
    <xf numFmtId="166" fontId="19" fillId="0" borderId="3" xfId="3" quotePrefix="1" applyNumberFormat="1" applyFont="1" applyBorder="1"/>
    <xf numFmtId="0" fontId="15" fillId="0" borderId="2" xfId="2" applyFont="1" applyBorder="1"/>
    <xf numFmtId="3" fontId="15" fillId="0" borderId="2" xfId="2" applyNumberFormat="1" applyFont="1" applyBorder="1"/>
    <xf numFmtId="3" fontId="15" fillId="0" borderId="2" xfId="3" quotePrefix="1" applyNumberFormat="1" applyFont="1" applyBorder="1"/>
    <xf numFmtId="3" fontId="15" fillId="0" borderId="2" xfId="3" applyNumberFormat="1" applyFont="1" applyBorder="1"/>
    <xf numFmtId="166" fontId="15" fillId="0" borderId="2" xfId="3" quotePrefix="1" applyNumberFormat="1" applyFont="1" applyBorder="1"/>
    <xf numFmtId="166" fontId="15" fillId="0" borderId="3" xfId="3" applyNumberFormat="1" applyFont="1" applyBorder="1"/>
    <xf numFmtId="166" fontId="15" fillId="0" borderId="3" xfId="2" applyNumberFormat="1" applyFont="1" applyBorder="1"/>
    <xf numFmtId="0" fontId="20" fillId="5" borderId="3" xfId="2" applyFont="1" applyFill="1" applyBorder="1"/>
    <xf numFmtId="3" fontId="20" fillId="5" borderId="3" xfId="2" applyNumberFormat="1" applyFont="1" applyFill="1" applyBorder="1"/>
    <xf numFmtId="166" fontId="20" fillId="5" borderId="3" xfId="2" applyNumberFormat="1" applyFont="1" applyFill="1" applyBorder="1"/>
    <xf numFmtId="0" fontId="20" fillId="5" borderId="4" xfId="2" applyFont="1" applyFill="1" applyBorder="1"/>
    <xf numFmtId="0" fontId="21" fillId="0" borderId="0" xfId="0" applyFont="1"/>
    <xf numFmtId="3" fontId="21" fillId="0" borderId="0" xfId="0" applyNumberFormat="1" applyFont="1"/>
    <xf numFmtId="0" fontId="11" fillId="0" borderId="0" xfId="0" applyFont="1" applyProtection="1">
      <protection locked="0"/>
    </xf>
    <xf numFmtId="1" fontId="11" fillId="0" borderId="5" xfId="0" applyNumberFormat="1" applyFont="1" applyBorder="1" applyProtection="1">
      <protection locked="0"/>
    </xf>
    <xf numFmtId="1" fontId="11" fillId="0" borderId="0" xfId="0" applyNumberFormat="1" applyFont="1" applyProtection="1">
      <protection locked="0"/>
    </xf>
    <xf numFmtId="1" fontId="11" fillId="0" borderId="5" xfId="0" applyNumberFormat="1" applyFont="1" applyBorder="1"/>
    <xf numFmtId="1" fontId="11" fillId="0" borderId="0" xfId="0" applyNumberFormat="1" applyFont="1"/>
    <xf numFmtId="3" fontId="11" fillId="0" borderId="6" xfId="0" applyNumberFormat="1" applyFont="1" applyBorder="1" applyAlignment="1" applyProtection="1">
      <alignment horizontal="right"/>
      <protection locked="0"/>
    </xf>
    <xf numFmtId="0" fontId="23" fillId="0" borderId="0" xfId="0" applyFont="1" applyAlignment="1">
      <alignment horizontal="left" vertical="center"/>
    </xf>
    <xf numFmtId="168" fontId="21" fillId="0" borderId="0" xfId="1" applyNumberFormat="1" applyFont="1"/>
    <xf numFmtId="0" fontId="22" fillId="0" borderId="0" xfId="0" applyFont="1" applyAlignment="1">
      <alignment horizontal="left" vertical="center"/>
    </xf>
    <xf numFmtId="165" fontId="18" fillId="0" borderId="0" xfId="0" applyNumberFormat="1" applyFont="1" applyProtection="1">
      <protection locked="0"/>
    </xf>
    <xf numFmtId="1" fontId="18" fillId="0" borderId="5" xfId="0" applyNumberFormat="1" applyFont="1" applyBorder="1" applyProtection="1">
      <protection locked="0"/>
    </xf>
    <xf numFmtId="1" fontId="18" fillId="0" borderId="0" xfId="0" applyNumberFormat="1" applyFont="1" applyProtection="1">
      <protection locked="0"/>
    </xf>
    <xf numFmtId="165" fontId="18" fillId="0" borderId="0" xfId="0" applyNumberFormat="1" applyFont="1" applyAlignment="1" applyProtection="1">
      <alignment horizontal="left"/>
      <protection locked="0"/>
    </xf>
    <xf numFmtId="1" fontId="18" fillId="0" borderId="5" xfId="0" applyNumberFormat="1" applyFont="1" applyBorder="1"/>
    <xf numFmtId="1" fontId="18" fillId="0" borderId="0" xfId="0" applyNumberFormat="1" applyFont="1"/>
    <xf numFmtId="0" fontId="18" fillId="0" borderId="0" xfId="0" applyFont="1" applyProtection="1">
      <protection locked="0"/>
    </xf>
    <xf numFmtId="0" fontId="18" fillId="0" borderId="0" xfId="0" applyFont="1" applyAlignment="1" applyProtection="1">
      <alignment horizontal="left"/>
      <protection locked="0"/>
    </xf>
    <xf numFmtId="0" fontId="18" fillId="0" borderId="18" xfId="0" applyFont="1" applyBorder="1" applyProtection="1">
      <protection locked="0"/>
    </xf>
    <xf numFmtId="1" fontId="18" fillId="0" borderId="18" xfId="0" applyNumberFormat="1" applyFont="1" applyBorder="1" applyProtection="1">
      <protection locked="0"/>
    </xf>
    <xf numFmtId="0" fontId="11" fillId="0" borderId="0" xfId="0" applyFont="1" applyAlignment="1">
      <alignment horizontal="left" vertical="top"/>
    </xf>
    <xf numFmtId="0" fontId="8" fillId="4" borderId="0" xfId="0" quotePrefix="1" applyFont="1" applyFill="1" applyAlignment="1">
      <alignment horizontal="center" vertical="center" wrapText="1"/>
    </xf>
    <xf numFmtId="3" fontId="8" fillId="4" borderId="9" xfId="0" applyNumberFormat="1" applyFont="1" applyFill="1" applyBorder="1" applyAlignment="1">
      <alignment horizontal="right" vertical="center" wrapText="1"/>
    </xf>
    <xf numFmtId="3" fontId="8" fillId="4" borderId="10" xfId="0" applyNumberFormat="1" applyFont="1" applyFill="1" applyBorder="1" applyAlignment="1">
      <alignment horizontal="right" vertical="center" wrapText="1"/>
    </xf>
    <xf numFmtId="0" fontId="15" fillId="0" borderId="3" xfId="2" applyNumberFormat="1" applyFont="1" applyBorder="1" applyAlignment="1"/>
    <xf numFmtId="0" fontId="8" fillId="4" borderId="10" xfId="0" applyFont="1" applyFill="1" applyBorder="1" applyAlignment="1">
      <alignment horizontal="center" vertical="center" wrapText="1"/>
    </xf>
    <xf numFmtId="0" fontId="8" fillId="4" borderId="0" xfId="0" applyFont="1" applyFill="1" applyAlignment="1">
      <alignment horizontal="center" vertical="center" wrapText="1"/>
    </xf>
    <xf numFmtId="0" fontId="11" fillId="0" borderId="0" xfId="0" applyFont="1" applyAlignment="1" applyProtection="1">
      <alignment horizontal="left" vertical="center" wrapText="1"/>
      <protection locked="0"/>
    </xf>
    <xf numFmtId="0" fontId="20" fillId="0" borderId="0" xfId="0" applyFont="1" applyAlignment="1">
      <alignment vertical="top"/>
    </xf>
    <xf numFmtId="0" fontId="9" fillId="0" borderId="0" xfId="5"/>
    <xf numFmtId="0" fontId="24" fillId="0" borderId="0" xfId="0" applyFont="1"/>
    <xf numFmtId="0" fontId="25" fillId="0" borderId="0" xfId="0" applyFont="1"/>
    <xf numFmtId="0" fontId="26" fillId="0" borderId="0" xfId="5" applyFont="1" applyFill="1" applyBorder="1" applyAlignment="1">
      <alignment horizontal="left" vertical="center"/>
    </xf>
    <xf numFmtId="0" fontId="24" fillId="0" borderId="0" xfId="0" applyFont="1" applyAlignment="1">
      <alignment horizontal="left" vertical="center"/>
    </xf>
    <xf numFmtId="0" fontId="26" fillId="0" borderId="0" xfId="5" applyFont="1" applyAlignment="1">
      <alignment horizontal="left" vertical="center"/>
    </xf>
    <xf numFmtId="0" fontId="26" fillId="0" borderId="0" xfId="5" applyFont="1" applyFill="1" applyAlignment="1">
      <alignment horizontal="left" vertical="center"/>
    </xf>
    <xf numFmtId="0" fontId="26" fillId="0" borderId="0" xfId="5" applyFont="1" applyBorder="1" applyAlignment="1">
      <alignment horizontal="left" vertical="center"/>
    </xf>
    <xf numFmtId="0" fontId="8" fillId="4" borderId="0" xfId="0" applyFont="1" applyFill="1" applyAlignment="1">
      <alignment horizontal="center" vertical="center" wrapText="1"/>
    </xf>
    <xf numFmtId="0" fontId="12" fillId="2" borderId="0" xfId="0" applyFont="1" applyFill="1" applyAlignment="1">
      <alignment horizontal="left" vertical="center" wrapText="1"/>
    </xf>
    <xf numFmtId="0" fontId="14" fillId="0" borderId="0" xfId="0" applyFont="1" applyAlignment="1">
      <alignment horizontal="left" vertical="center"/>
    </xf>
    <xf numFmtId="0" fontId="0" fillId="0" borderId="0" xfId="0" applyFont="1" applyAlignment="1">
      <alignment horizontal="left" vertical="center"/>
    </xf>
    <xf numFmtId="0" fontId="0" fillId="2" borderId="0" xfId="0" applyFill="1" applyAlignment="1">
      <alignment horizontal="left" vertical="center" wrapText="1"/>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3" fillId="0" borderId="0" xfId="0" applyNumberFormat="1" applyFont="1" applyFill="1" applyBorder="1" applyAlignment="1" applyProtection="1">
      <alignment horizontal="left" vertical="center" wrapText="1"/>
      <protection locked="0"/>
    </xf>
    <xf numFmtId="0" fontId="11" fillId="0" borderId="0" xfId="0" applyNumberFormat="1" applyFont="1" applyFill="1" applyBorder="1" applyAlignment="1" applyProtection="1">
      <alignment horizontal="left" vertical="center" wrapText="1"/>
      <protection locked="0"/>
    </xf>
    <xf numFmtId="0" fontId="17" fillId="0" borderId="0" xfId="0" applyNumberFormat="1" applyFont="1" applyFill="1" applyBorder="1" applyAlignment="1" applyProtection="1">
      <alignment horizontal="left" wrapText="1"/>
      <protection locked="0"/>
    </xf>
    <xf numFmtId="0" fontId="11" fillId="0" borderId="0" xfId="0" applyNumberFormat="1" applyFont="1" applyFill="1" applyBorder="1" applyAlignment="1" applyProtection="1">
      <alignment horizontal="left" vertical="center"/>
      <protection locked="0"/>
    </xf>
    <xf numFmtId="165" fontId="11" fillId="0" borderId="0" xfId="0" quotePrefix="1" applyNumberFormat="1" applyFont="1" applyFill="1" applyBorder="1" applyAlignment="1" applyProtection="1">
      <alignment horizontal="left" vertical="center"/>
      <protection locked="0"/>
    </xf>
    <xf numFmtId="0" fontId="11" fillId="0" borderId="0" xfId="0" applyFont="1" applyAlignment="1" applyProtection="1">
      <alignment horizontal="left" vertical="center" wrapText="1"/>
      <protection locked="0"/>
    </xf>
    <xf numFmtId="0" fontId="8" fillId="4" borderId="1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22" fillId="0" borderId="0" xfId="0" applyFont="1" applyAlignment="1">
      <alignment horizontal="left" vertical="center"/>
    </xf>
  </cellXfs>
  <cellStyles count="6">
    <cellStyle name="Lien hypertexte" xfId="5" builtinId="8"/>
    <cellStyle name="Normal" xfId="0" builtinId="0"/>
    <cellStyle name="Normal 2" xfId="2"/>
    <cellStyle name="Normal 3" xfId="4"/>
    <cellStyle name="Normal_primaire dpt" xfId="3"/>
    <cellStyle name="Pourcentage" xfId="1" builtinId="5"/>
  </cellStyles>
  <dxfs count="10">
    <dxf>
      <font>
        <b val="0"/>
        <i val="0"/>
        <strike val="0"/>
        <condense val="0"/>
        <extend val="0"/>
        <outline val="0"/>
        <shadow val="0"/>
        <u val="none"/>
        <vertAlign val="baseline"/>
        <sz val="8"/>
        <color auto="1"/>
        <name val="Arial"/>
        <scheme val="none"/>
      </font>
      <numFmt numFmtId="3" formatCode="#,##0"/>
      <border diagonalUp="0" diagonalDown="0">
        <left style="thin">
          <color indexed="9"/>
        </left>
        <right style="thin">
          <color indexed="9"/>
        </right>
        <top style="thin">
          <color indexed="9"/>
        </top>
        <bottom style="thin">
          <color indexed="9"/>
        </bottom>
      </border>
    </dxf>
    <dxf>
      <font>
        <b val="0"/>
        <i val="0"/>
        <strike val="0"/>
        <condense val="0"/>
        <extend val="0"/>
        <outline val="0"/>
        <shadow val="0"/>
        <u val="none"/>
        <vertAlign val="baseline"/>
        <sz val="8"/>
        <color auto="1"/>
        <name val="Arial"/>
        <scheme val="none"/>
      </font>
      <numFmt numFmtId="3" formatCode="#,##0"/>
      <border diagonalUp="0" diagonalDown="0">
        <left style="thin">
          <color indexed="9"/>
        </left>
        <right style="thin">
          <color indexed="9"/>
        </right>
        <top style="thin">
          <color indexed="9"/>
        </top>
        <bottom style="thin">
          <color indexed="9"/>
        </bottom>
        <vertical/>
        <horizontal/>
      </border>
    </dxf>
    <dxf>
      <font>
        <b val="0"/>
        <i val="0"/>
        <strike val="0"/>
        <condense val="0"/>
        <extend val="0"/>
        <outline val="0"/>
        <shadow val="0"/>
        <u val="none"/>
        <vertAlign val="baseline"/>
        <sz val="8"/>
        <color auto="1"/>
        <name val="Arial"/>
        <scheme val="none"/>
      </font>
      <numFmt numFmtId="3" formatCode="#,##0"/>
      <border diagonalUp="0" diagonalDown="0">
        <left style="thin">
          <color indexed="9"/>
        </left>
        <right style="thin">
          <color indexed="9"/>
        </right>
        <top style="thin">
          <color indexed="9"/>
        </top>
        <bottom style="thin">
          <color indexed="9"/>
        </bottom>
        <vertical/>
        <horizontal/>
      </border>
    </dxf>
    <dxf>
      <font>
        <sz val="8"/>
        <color auto="1"/>
        <name val="Arial"/>
        <scheme val="none"/>
      </font>
      <numFmt numFmtId="3" formatCode="#,##0"/>
      <border diagonalUp="0" diagonalDown="0">
        <left style="thin">
          <color indexed="9"/>
        </left>
        <right style="thin">
          <color indexed="9"/>
        </right>
        <top style="thin">
          <color indexed="9"/>
        </top>
        <bottom style="thin">
          <color indexed="9"/>
        </bottom>
        <vertical/>
        <horizontal/>
      </border>
    </dxf>
    <dxf>
      <font>
        <b val="0"/>
        <i val="0"/>
        <strike val="0"/>
        <condense val="0"/>
        <extend val="0"/>
        <outline val="0"/>
        <shadow val="0"/>
        <u val="none"/>
        <vertAlign val="baseline"/>
        <sz val="8"/>
        <color auto="1"/>
        <name val="Arial"/>
        <scheme val="none"/>
      </font>
      <numFmt numFmtId="3" formatCode="#,##0"/>
      <border diagonalUp="0" diagonalDown="0">
        <left style="thin">
          <color indexed="9"/>
        </left>
        <right style="thin">
          <color indexed="9"/>
        </right>
        <top style="thin">
          <color indexed="9"/>
        </top>
        <bottom style="thin">
          <color indexed="9"/>
        </bottom>
        <vertical/>
        <horizontal/>
      </border>
    </dxf>
    <dxf>
      <font>
        <b val="0"/>
        <i val="0"/>
        <strike val="0"/>
        <condense val="0"/>
        <extend val="0"/>
        <outline val="0"/>
        <shadow val="0"/>
        <u val="none"/>
        <vertAlign val="baseline"/>
        <sz val="8"/>
        <color auto="1"/>
        <name val="Arial"/>
        <scheme val="none"/>
      </font>
      <numFmt numFmtId="3" formatCode="#,##0"/>
      <border diagonalUp="0" diagonalDown="0">
        <left style="thin">
          <color indexed="9"/>
        </left>
        <right style="thin">
          <color indexed="9"/>
        </right>
        <top style="thin">
          <color indexed="9"/>
        </top>
        <bottom style="thin">
          <color indexed="9"/>
        </bottom>
        <vertical/>
        <horizontal/>
      </border>
    </dxf>
    <dxf>
      <font>
        <b val="0"/>
        <i val="0"/>
        <strike val="0"/>
        <condense val="0"/>
        <extend val="0"/>
        <outline val="0"/>
        <shadow val="0"/>
        <u val="none"/>
        <vertAlign val="baseline"/>
        <sz val="8"/>
        <color auto="1"/>
        <name val="Arial"/>
        <scheme val="none"/>
      </font>
      <border diagonalUp="0" diagonalDown="0">
        <left style="thin">
          <color indexed="9"/>
        </left>
        <right style="thin">
          <color indexed="9"/>
        </right>
        <top style="thin">
          <color indexed="9"/>
        </top>
        <bottom style="thin">
          <color indexed="9"/>
        </bottom>
        <vertical/>
        <horizontal/>
      </border>
    </dxf>
    <dxf>
      <font>
        <b val="0"/>
        <i val="0"/>
        <strike val="0"/>
        <condense val="0"/>
        <extend val="0"/>
        <outline val="0"/>
        <shadow val="0"/>
        <u val="none"/>
        <vertAlign val="baseline"/>
        <sz val="8"/>
        <color auto="1"/>
        <name val="Arial"/>
        <scheme val="none"/>
      </font>
    </dxf>
    <dxf>
      <border outline="0">
        <bottom style="thin">
          <color indexed="9"/>
        </bottom>
      </border>
    </dxf>
    <dxf>
      <font>
        <b val="0"/>
        <i val="0"/>
        <strike val="0"/>
        <condense val="0"/>
        <extend val="0"/>
        <outline val="0"/>
        <shadow val="0"/>
        <u val="none"/>
        <vertAlign val="baseline"/>
        <sz val="11"/>
        <color theme="0"/>
        <name val="Calibri"/>
        <scheme val="minor"/>
      </font>
      <fill>
        <patternFill patternType="solid">
          <fgColor indexed="64"/>
          <bgColor rgb="FF000099"/>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000099"/>
      <color rgb="FFABABFF"/>
      <color rgb="FF00008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baseline="0">
                <a:solidFill>
                  <a:schemeClr val="tx2"/>
                </a:solidFill>
                <a:latin typeface="+mn-lt"/>
                <a:ea typeface="+mn-ea"/>
                <a:cs typeface="+mn-cs"/>
              </a:defRPr>
            </a:pPr>
            <a:r>
              <a:rPr lang="fr-FR" sz="1500"/>
              <a:t>Graphique 1 : Choix de fillière de formation</a:t>
            </a:r>
            <a:r>
              <a:rPr lang="fr-FR" sz="1500" baseline="0"/>
              <a:t> </a:t>
            </a:r>
            <a:r>
              <a:rPr lang="fr-FR" sz="1500"/>
              <a:t>dans l'exagone des candidats ultramarins</a:t>
            </a:r>
          </a:p>
        </c:rich>
      </c:tx>
      <c:layout/>
      <c:overlay val="0"/>
      <c:spPr>
        <a:noFill/>
        <a:ln>
          <a:noFill/>
        </a:ln>
        <a:effectLst/>
      </c:spPr>
      <c:txPr>
        <a:bodyPr rot="0" spcFirstLastPara="1" vertOverflow="ellipsis" vert="horz" wrap="square" anchor="ctr" anchorCtr="1"/>
        <a:lstStyle/>
        <a:p>
          <a:pPr>
            <a:defRPr sz="1500" b="1" i="0" u="none" strike="noStrike" kern="1200" baseline="0">
              <a:solidFill>
                <a:schemeClr val="tx2"/>
              </a:solidFill>
              <a:latin typeface="+mn-lt"/>
              <a:ea typeface="+mn-ea"/>
              <a:cs typeface="+mn-cs"/>
            </a:defRPr>
          </a:pPr>
          <a:endParaRPr lang="fr-FR"/>
        </a:p>
      </c:txPr>
    </c:title>
    <c:autoTitleDeleted val="0"/>
    <c:plotArea>
      <c:layout/>
      <c:barChart>
        <c:barDir val="bar"/>
        <c:grouping val="percentStacked"/>
        <c:varyColors val="0"/>
        <c:ser>
          <c:idx val="0"/>
          <c:order val="0"/>
          <c:tx>
            <c:strRef>
              <c:f>'Graphique 1'!$B$2</c:f>
              <c:strCache>
                <c:ptCount val="1"/>
                <c:pt idx="0">
                  <c:v>Licence (y.c L.AS)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1'!$A$3:$A$10</c:f>
              <c:strCache>
                <c:ptCount val="8"/>
                <c:pt idx="0">
                  <c:v>Guadeloupe</c:v>
                </c:pt>
                <c:pt idx="1">
                  <c:v>Guyane</c:v>
                </c:pt>
                <c:pt idx="2">
                  <c:v>La Réunion</c:v>
                </c:pt>
                <c:pt idx="3">
                  <c:v>Martinique</c:v>
                </c:pt>
                <c:pt idx="4">
                  <c:v>Mayotte</c:v>
                </c:pt>
                <c:pt idx="5">
                  <c:v>COM et Nouvelle-Calédonie</c:v>
                </c:pt>
                <c:pt idx="6">
                  <c:v>Ensemble Outre-mer</c:v>
                </c:pt>
                <c:pt idx="7">
                  <c:v>Ensemble France</c:v>
                </c:pt>
              </c:strCache>
            </c:strRef>
          </c:cat>
          <c:val>
            <c:numRef>
              <c:f>'Graphique 1'!$B$3:$B$10</c:f>
              <c:numCache>
                <c:formatCode>#\ ##0\ _€</c:formatCode>
                <c:ptCount val="8"/>
                <c:pt idx="0">
                  <c:v>31.328233657858135</c:v>
                </c:pt>
                <c:pt idx="1">
                  <c:v>31.631382316313822</c:v>
                </c:pt>
                <c:pt idx="2">
                  <c:v>34.933123524783632</c:v>
                </c:pt>
                <c:pt idx="3">
                  <c:v>31.168177240684795</c:v>
                </c:pt>
                <c:pt idx="4">
                  <c:v>30.835366562100617</c:v>
                </c:pt>
                <c:pt idx="5">
                  <c:v>37.13747645951036</c:v>
                </c:pt>
                <c:pt idx="6">
                  <c:v>32.621393592542333</c:v>
                </c:pt>
                <c:pt idx="7">
                  <c:v>34.4</c:v>
                </c:pt>
              </c:numCache>
            </c:numRef>
          </c:val>
          <c:extLst>
            <c:ext xmlns:c16="http://schemas.microsoft.com/office/drawing/2014/chart" uri="{C3380CC4-5D6E-409C-BE32-E72D297353CC}">
              <c16:uniqueId val="{00000000-F433-42C2-97F7-D1DEF9DA064D}"/>
            </c:ext>
          </c:extLst>
        </c:ser>
        <c:ser>
          <c:idx val="1"/>
          <c:order val="1"/>
          <c:tx>
            <c:strRef>
              <c:f>'Graphique 1'!$C$2</c:f>
              <c:strCache>
                <c:ptCount val="1"/>
                <c:pt idx="0">
                  <c:v>PASS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1'!$A$3:$A$10</c:f>
              <c:strCache>
                <c:ptCount val="8"/>
                <c:pt idx="0">
                  <c:v>Guadeloupe</c:v>
                </c:pt>
                <c:pt idx="1">
                  <c:v>Guyane</c:v>
                </c:pt>
                <c:pt idx="2">
                  <c:v>La Réunion</c:v>
                </c:pt>
                <c:pt idx="3">
                  <c:v>Martinique</c:v>
                </c:pt>
                <c:pt idx="4">
                  <c:v>Mayotte</c:v>
                </c:pt>
                <c:pt idx="5">
                  <c:v>COM et Nouvelle-Calédonie</c:v>
                </c:pt>
                <c:pt idx="6">
                  <c:v>Ensemble Outre-mer</c:v>
                </c:pt>
                <c:pt idx="7">
                  <c:v>Ensemble France</c:v>
                </c:pt>
              </c:strCache>
            </c:strRef>
          </c:cat>
          <c:val>
            <c:numRef>
              <c:f>'Graphique 1'!$C$3:$C$10</c:f>
              <c:numCache>
                <c:formatCode>#\ ##0\ _€</c:formatCode>
                <c:ptCount val="8"/>
                <c:pt idx="0">
                  <c:v>7.7364394993045895</c:v>
                </c:pt>
                <c:pt idx="1">
                  <c:v>5.7285180572851804</c:v>
                </c:pt>
                <c:pt idx="2">
                  <c:v>5.0578846802292912</c:v>
                </c:pt>
                <c:pt idx="3">
                  <c:v>8.3081570996978851</c:v>
                </c:pt>
                <c:pt idx="4">
                  <c:v>3.5087719298245612</c:v>
                </c:pt>
                <c:pt idx="5">
                  <c:v>4.6704331450094161</c:v>
                </c:pt>
                <c:pt idx="6">
                  <c:v>5.5489999409994688</c:v>
                </c:pt>
                <c:pt idx="7">
                  <c:v>4.4000000000000004</c:v>
                </c:pt>
              </c:numCache>
            </c:numRef>
          </c:val>
          <c:extLst>
            <c:ext xmlns:c16="http://schemas.microsoft.com/office/drawing/2014/chart" uri="{C3380CC4-5D6E-409C-BE32-E72D297353CC}">
              <c16:uniqueId val="{00000001-F433-42C2-97F7-D1DEF9DA064D}"/>
            </c:ext>
          </c:extLst>
        </c:ser>
        <c:ser>
          <c:idx val="2"/>
          <c:order val="2"/>
          <c:tx>
            <c:strRef>
              <c:f>'Graphique 1'!$D$2</c:f>
              <c:strCache>
                <c:ptCount val="1"/>
                <c:pt idx="0">
                  <c:v>BUT</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1'!$A$3:$A$10</c:f>
              <c:strCache>
                <c:ptCount val="8"/>
                <c:pt idx="0">
                  <c:v>Guadeloupe</c:v>
                </c:pt>
                <c:pt idx="1">
                  <c:v>Guyane</c:v>
                </c:pt>
                <c:pt idx="2">
                  <c:v>La Réunion</c:v>
                </c:pt>
                <c:pt idx="3">
                  <c:v>Martinique</c:v>
                </c:pt>
                <c:pt idx="4">
                  <c:v>Mayotte</c:v>
                </c:pt>
                <c:pt idx="5">
                  <c:v>COM et Nouvelle-Calédonie</c:v>
                </c:pt>
                <c:pt idx="6">
                  <c:v>Ensemble Outre-mer</c:v>
                </c:pt>
                <c:pt idx="7">
                  <c:v>Ensemble France</c:v>
                </c:pt>
              </c:strCache>
            </c:strRef>
          </c:cat>
          <c:val>
            <c:numRef>
              <c:f>'Graphique 1'!$D$3:$D$10</c:f>
              <c:numCache>
                <c:formatCode>#\ ##0\ _€</c:formatCode>
                <c:ptCount val="8"/>
                <c:pt idx="0">
                  <c:v>10.361613351877608</c:v>
                </c:pt>
                <c:pt idx="1">
                  <c:v>10.95890410958904</c:v>
                </c:pt>
                <c:pt idx="2">
                  <c:v>9.5650219175002817</c:v>
                </c:pt>
                <c:pt idx="3">
                  <c:v>9.7432024169184288</c:v>
                </c:pt>
                <c:pt idx="4">
                  <c:v>13.593586615545487</c:v>
                </c:pt>
                <c:pt idx="5">
                  <c:v>9.1902071563088512</c:v>
                </c:pt>
                <c:pt idx="6">
                  <c:v>10.879697917281256</c:v>
                </c:pt>
                <c:pt idx="7">
                  <c:v>10.9</c:v>
                </c:pt>
              </c:numCache>
            </c:numRef>
          </c:val>
          <c:extLst>
            <c:ext xmlns:c16="http://schemas.microsoft.com/office/drawing/2014/chart" uri="{C3380CC4-5D6E-409C-BE32-E72D297353CC}">
              <c16:uniqueId val="{00000002-F433-42C2-97F7-D1DEF9DA064D}"/>
            </c:ext>
          </c:extLst>
        </c:ser>
        <c:ser>
          <c:idx val="3"/>
          <c:order val="3"/>
          <c:tx>
            <c:strRef>
              <c:f>'Graphique 1'!$E$2</c:f>
              <c:strCache>
                <c:ptCount val="1"/>
                <c:pt idx="0">
                  <c:v>BTS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1'!$A$3:$A$10</c:f>
              <c:strCache>
                <c:ptCount val="8"/>
                <c:pt idx="0">
                  <c:v>Guadeloupe</c:v>
                </c:pt>
                <c:pt idx="1">
                  <c:v>Guyane</c:v>
                </c:pt>
                <c:pt idx="2">
                  <c:v>La Réunion</c:v>
                </c:pt>
                <c:pt idx="3">
                  <c:v>Martinique</c:v>
                </c:pt>
                <c:pt idx="4">
                  <c:v>Mayotte</c:v>
                </c:pt>
                <c:pt idx="5">
                  <c:v>COM et Nouvelle-Calédonie</c:v>
                </c:pt>
                <c:pt idx="6">
                  <c:v>Ensemble Outre-mer</c:v>
                </c:pt>
                <c:pt idx="7">
                  <c:v>Ensemble France</c:v>
                </c:pt>
              </c:strCache>
            </c:strRef>
          </c:cat>
          <c:val>
            <c:numRef>
              <c:f>'Graphique 1'!$E$3:$E$10</c:f>
              <c:numCache>
                <c:formatCode>#\ ##0\ _€</c:formatCode>
                <c:ptCount val="8"/>
                <c:pt idx="0">
                  <c:v>22.566063977746872</c:v>
                </c:pt>
                <c:pt idx="1">
                  <c:v>27.098381070983812</c:v>
                </c:pt>
                <c:pt idx="2">
                  <c:v>17.27548611891649</c:v>
                </c:pt>
                <c:pt idx="3">
                  <c:v>18.504531722054381</c:v>
                </c:pt>
                <c:pt idx="4">
                  <c:v>36.237945858022542</c:v>
                </c:pt>
                <c:pt idx="5">
                  <c:v>19.510357815442561</c:v>
                </c:pt>
                <c:pt idx="6">
                  <c:v>24.470470234232106</c:v>
                </c:pt>
                <c:pt idx="7">
                  <c:v>27.4</c:v>
                </c:pt>
              </c:numCache>
            </c:numRef>
          </c:val>
          <c:extLst>
            <c:ext xmlns:c16="http://schemas.microsoft.com/office/drawing/2014/chart" uri="{C3380CC4-5D6E-409C-BE32-E72D297353CC}">
              <c16:uniqueId val="{00000003-F433-42C2-97F7-D1DEF9DA064D}"/>
            </c:ext>
          </c:extLst>
        </c:ser>
        <c:ser>
          <c:idx val="4"/>
          <c:order val="4"/>
          <c:tx>
            <c:strRef>
              <c:f>'Graphique 1'!$F$2</c:f>
              <c:strCache>
                <c:ptCount val="1"/>
                <c:pt idx="0">
                  <c:v>CPGE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1'!$A$3:$A$10</c:f>
              <c:strCache>
                <c:ptCount val="8"/>
                <c:pt idx="0">
                  <c:v>Guadeloupe</c:v>
                </c:pt>
                <c:pt idx="1">
                  <c:v>Guyane</c:v>
                </c:pt>
                <c:pt idx="2">
                  <c:v>La Réunion</c:v>
                </c:pt>
                <c:pt idx="3">
                  <c:v>Martinique</c:v>
                </c:pt>
                <c:pt idx="4">
                  <c:v>Mayotte</c:v>
                </c:pt>
                <c:pt idx="5">
                  <c:v>COM et Nouvelle-Calédonie</c:v>
                </c:pt>
                <c:pt idx="6">
                  <c:v>Ensemble Outre-mer</c:v>
                </c:pt>
                <c:pt idx="7">
                  <c:v>Ensemble France</c:v>
                </c:pt>
              </c:strCache>
            </c:strRef>
          </c:cat>
          <c:val>
            <c:numRef>
              <c:f>'Graphique 1'!$F$3:$F$10</c:f>
              <c:numCache>
                <c:formatCode>#\ ##0\ _€</c:formatCode>
                <c:ptCount val="8"/>
                <c:pt idx="0">
                  <c:v>5.8588317107093184</c:v>
                </c:pt>
                <c:pt idx="1">
                  <c:v>4.4582814445828145</c:v>
                </c:pt>
                <c:pt idx="2">
                  <c:v>8.7557603686635943</c:v>
                </c:pt>
                <c:pt idx="3">
                  <c:v>7.2004028197381675</c:v>
                </c:pt>
                <c:pt idx="4">
                  <c:v>2.0913210177762287</c:v>
                </c:pt>
                <c:pt idx="5">
                  <c:v>9.7551789077212803</c:v>
                </c:pt>
                <c:pt idx="6">
                  <c:v>5.959053631482683</c:v>
                </c:pt>
                <c:pt idx="7">
                  <c:v>6.4950000000000001</c:v>
                </c:pt>
              </c:numCache>
            </c:numRef>
          </c:val>
          <c:extLst>
            <c:ext xmlns:c16="http://schemas.microsoft.com/office/drawing/2014/chart" uri="{C3380CC4-5D6E-409C-BE32-E72D297353CC}">
              <c16:uniqueId val="{00000004-F433-42C2-97F7-D1DEF9DA064D}"/>
            </c:ext>
          </c:extLst>
        </c:ser>
        <c:ser>
          <c:idx val="5"/>
          <c:order val="5"/>
          <c:tx>
            <c:strRef>
              <c:f>'Graphique 1'!$G$2</c:f>
              <c:strCache>
                <c:ptCount val="1"/>
                <c:pt idx="0">
                  <c:v>Ecole de commerce</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1'!$A$3:$A$10</c:f>
              <c:strCache>
                <c:ptCount val="8"/>
                <c:pt idx="0">
                  <c:v>Guadeloupe</c:v>
                </c:pt>
                <c:pt idx="1">
                  <c:v>Guyane</c:v>
                </c:pt>
                <c:pt idx="2">
                  <c:v>La Réunion</c:v>
                </c:pt>
                <c:pt idx="3">
                  <c:v>Martinique</c:v>
                </c:pt>
                <c:pt idx="4">
                  <c:v>Mayotte</c:v>
                </c:pt>
                <c:pt idx="5">
                  <c:v>COM et Nouvelle-Calédonie</c:v>
                </c:pt>
                <c:pt idx="6">
                  <c:v>Ensemble Outre-mer</c:v>
                </c:pt>
                <c:pt idx="7">
                  <c:v>Ensemble France</c:v>
                </c:pt>
              </c:strCache>
            </c:strRef>
          </c:cat>
          <c:val>
            <c:numRef>
              <c:f>'Graphique 1'!$G$3:$G$10</c:f>
              <c:numCache>
                <c:formatCode>#\ ##0\ _€</c:formatCode>
                <c:ptCount val="8"/>
                <c:pt idx="0">
                  <c:v>1.2343532684283727</c:v>
                </c:pt>
                <c:pt idx="1">
                  <c:v>1.2204234122042341</c:v>
                </c:pt>
                <c:pt idx="2">
                  <c:v>1.5623243790041588</c:v>
                </c:pt>
                <c:pt idx="3">
                  <c:v>2.1651560926485396</c:v>
                </c:pt>
                <c:pt idx="4">
                  <c:v>0.10456605088881143</c:v>
                </c:pt>
                <c:pt idx="5">
                  <c:v>1.5442561205273069</c:v>
                </c:pt>
                <c:pt idx="6">
                  <c:v>1.1652604873443861</c:v>
                </c:pt>
                <c:pt idx="7">
                  <c:v>1.48</c:v>
                </c:pt>
              </c:numCache>
            </c:numRef>
          </c:val>
          <c:extLst>
            <c:ext xmlns:c16="http://schemas.microsoft.com/office/drawing/2014/chart" uri="{C3380CC4-5D6E-409C-BE32-E72D297353CC}">
              <c16:uniqueId val="{00000005-F433-42C2-97F7-D1DEF9DA064D}"/>
            </c:ext>
          </c:extLst>
        </c:ser>
        <c:ser>
          <c:idx val="6"/>
          <c:order val="6"/>
          <c:tx>
            <c:strRef>
              <c:f>'Graphique 1'!$H$2</c:f>
              <c:strCache>
                <c:ptCount val="1"/>
                <c:pt idx="0">
                  <c:v>Ecole d'ingénieur</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1'!$A$3:$A$10</c:f>
              <c:strCache>
                <c:ptCount val="8"/>
                <c:pt idx="0">
                  <c:v>Guadeloupe</c:v>
                </c:pt>
                <c:pt idx="1">
                  <c:v>Guyane</c:v>
                </c:pt>
                <c:pt idx="2">
                  <c:v>La Réunion</c:v>
                </c:pt>
                <c:pt idx="3">
                  <c:v>Martinique</c:v>
                </c:pt>
                <c:pt idx="4">
                  <c:v>Mayotte</c:v>
                </c:pt>
                <c:pt idx="5">
                  <c:v>COM et Nouvelle-Calédonie</c:v>
                </c:pt>
                <c:pt idx="6">
                  <c:v>Ensemble Outre-mer</c:v>
                </c:pt>
                <c:pt idx="7">
                  <c:v>Ensemble France</c:v>
                </c:pt>
              </c:strCache>
            </c:strRef>
          </c:cat>
          <c:val>
            <c:numRef>
              <c:f>'Graphique 1'!$H$3:$H$10</c:f>
              <c:numCache>
                <c:formatCode>#\ ##0\ _€</c:formatCode>
                <c:ptCount val="8"/>
                <c:pt idx="0">
                  <c:v>1.9819193324061195</c:v>
                </c:pt>
                <c:pt idx="1">
                  <c:v>1.8679950186799501</c:v>
                </c:pt>
                <c:pt idx="2">
                  <c:v>3.3157244014836462</c:v>
                </c:pt>
                <c:pt idx="3">
                  <c:v>3.7260825780463245</c:v>
                </c:pt>
                <c:pt idx="4">
                  <c:v>0.74358080632043688</c:v>
                </c:pt>
                <c:pt idx="5">
                  <c:v>3.6911487758945385</c:v>
                </c:pt>
                <c:pt idx="6">
                  <c:v>2.3423210808897279</c:v>
                </c:pt>
                <c:pt idx="7">
                  <c:v>2.8559999999999999</c:v>
                </c:pt>
              </c:numCache>
            </c:numRef>
          </c:val>
          <c:extLst>
            <c:ext xmlns:c16="http://schemas.microsoft.com/office/drawing/2014/chart" uri="{C3380CC4-5D6E-409C-BE32-E72D297353CC}">
              <c16:uniqueId val="{00000006-F433-42C2-97F7-D1DEF9DA064D}"/>
            </c:ext>
          </c:extLst>
        </c:ser>
        <c:ser>
          <c:idx val="7"/>
          <c:order val="7"/>
          <c:tx>
            <c:strRef>
              <c:f>'Graphique 1'!$I$2</c:f>
              <c:strCache>
                <c:ptCount val="1"/>
                <c:pt idx="0">
                  <c:v>IFSI</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1'!$A$3:$A$10</c:f>
              <c:strCache>
                <c:ptCount val="8"/>
                <c:pt idx="0">
                  <c:v>Guadeloupe</c:v>
                </c:pt>
                <c:pt idx="1">
                  <c:v>Guyane</c:v>
                </c:pt>
                <c:pt idx="2">
                  <c:v>La Réunion</c:v>
                </c:pt>
                <c:pt idx="3">
                  <c:v>Martinique</c:v>
                </c:pt>
                <c:pt idx="4">
                  <c:v>Mayotte</c:v>
                </c:pt>
                <c:pt idx="5">
                  <c:v>COM et Nouvelle-Calédonie</c:v>
                </c:pt>
                <c:pt idx="6">
                  <c:v>Ensemble Outre-mer</c:v>
                </c:pt>
                <c:pt idx="7">
                  <c:v>Ensemble France</c:v>
                </c:pt>
              </c:strCache>
            </c:strRef>
          </c:cat>
          <c:val>
            <c:numRef>
              <c:f>'Graphique 1'!$I$3:$I$10</c:f>
              <c:numCache>
                <c:formatCode>#\ ##0\ _€</c:formatCode>
                <c:ptCount val="8"/>
                <c:pt idx="0">
                  <c:v>6.9888734353268429</c:v>
                </c:pt>
                <c:pt idx="1">
                  <c:v>7.0734744707347446</c:v>
                </c:pt>
                <c:pt idx="2">
                  <c:v>6.0582218725413064</c:v>
                </c:pt>
                <c:pt idx="3">
                  <c:v>6.6213494461228599</c:v>
                </c:pt>
                <c:pt idx="4">
                  <c:v>5.4606715464157078</c:v>
                </c:pt>
                <c:pt idx="5">
                  <c:v>2.6365348399246704</c:v>
                </c:pt>
                <c:pt idx="6">
                  <c:v>5.9826538438845951</c:v>
                </c:pt>
                <c:pt idx="7">
                  <c:v>3.4</c:v>
                </c:pt>
              </c:numCache>
            </c:numRef>
          </c:val>
          <c:extLst>
            <c:ext xmlns:c16="http://schemas.microsoft.com/office/drawing/2014/chart" uri="{C3380CC4-5D6E-409C-BE32-E72D297353CC}">
              <c16:uniqueId val="{00000007-F433-42C2-97F7-D1DEF9DA064D}"/>
            </c:ext>
          </c:extLst>
        </c:ser>
        <c:ser>
          <c:idx val="8"/>
          <c:order val="8"/>
          <c:tx>
            <c:strRef>
              <c:f>'Graphique 1'!$J$2</c:f>
              <c:strCache>
                <c:ptCount val="1"/>
                <c:pt idx="0">
                  <c:v>Autres </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1'!$A$3:$A$10</c:f>
              <c:strCache>
                <c:ptCount val="8"/>
                <c:pt idx="0">
                  <c:v>Guadeloupe</c:v>
                </c:pt>
                <c:pt idx="1">
                  <c:v>Guyane</c:v>
                </c:pt>
                <c:pt idx="2">
                  <c:v>La Réunion</c:v>
                </c:pt>
                <c:pt idx="3">
                  <c:v>Martinique</c:v>
                </c:pt>
                <c:pt idx="4">
                  <c:v>Mayotte</c:v>
                </c:pt>
                <c:pt idx="5">
                  <c:v>COM et Nouvelle-Calédonie</c:v>
                </c:pt>
                <c:pt idx="6">
                  <c:v>Ensemble Outre-mer</c:v>
                </c:pt>
                <c:pt idx="7">
                  <c:v>Ensemble France</c:v>
                </c:pt>
              </c:strCache>
            </c:strRef>
          </c:cat>
          <c:val>
            <c:numRef>
              <c:f>'Graphique 1'!$J$3:$J$10</c:f>
              <c:numCache>
                <c:formatCode>#\ ##0\ _€</c:formatCode>
                <c:ptCount val="8"/>
                <c:pt idx="0">
                  <c:v>11.943671766342142</c:v>
                </c:pt>
                <c:pt idx="1">
                  <c:v>9.9626400996264017</c:v>
                </c:pt>
                <c:pt idx="2">
                  <c:v>13.476452736877599</c:v>
                </c:pt>
                <c:pt idx="3">
                  <c:v>12.56294058408862</c:v>
                </c:pt>
                <c:pt idx="4">
                  <c:v>7.4241896131056118</c:v>
                </c:pt>
                <c:pt idx="5">
                  <c:v>11.864406779661017</c:v>
                </c:pt>
                <c:pt idx="6">
                  <c:v>11.030149271343442</c:v>
                </c:pt>
                <c:pt idx="7">
                  <c:v>8.6689999999999969</c:v>
                </c:pt>
              </c:numCache>
            </c:numRef>
          </c:val>
          <c:extLst>
            <c:ext xmlns:c16="http://schemas.microsoft.com/office/drawing/2014/chart" uri="{C3380CC4-5D6E-409C-BE32-E72D297353CC}">
              <c16:uniqueId val="{0000000A-F433-42C2-97F7-D1DEF9DA064D}"/>
            </c:ext>
          </c:extLst>
        </c:ser>
        <c:dLbls>
          <c:dLblPos val="ctr"/>
          <c:showLegendKey val="0"/>
          <c:showVal val="1"/>
          <c:showCatName val="0"/>
          <c:showSerName val="0"/>
          <c:showPercent val="0"/>
          <c:showBubbleSize val="0"/>
        </c:dLbls>
        <c:gapWidth val="150"/>
        <c:overlap val="100"/>
        <c:axId val="529285032"/>
        <c:axId val="529289624"/>
      </c:barChart>
      <c:catAx>
        <c:axId val="529285032"/>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529289624"/>
        <c:crosses val="autoZero"/>
        <c:auto val="1"/>
        <c:lblAlgn val="ctr"/>
        <c:lblOffset val="100"/>
        <c:noMultiLvlLbl val="0"/>
      </c:catAx>
      <c:valAx>
        <c:axId val="529289624"/>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529285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baseline="0">
                <a:solidFill>
                  <a:schemeClr val="tx2"/>
                </a:solidFill>
                <a:latin typeface="+mn-lt"/>
                <a:ea typeface="+mn-ea"/>
                <a:cs typeface="+mn-cs"/>
              </a:defRPr>
            </a:pPr>
            <a:r>
              <a:rPr lang="fr-FR" sz="1500"/>
              <a:t>Graphique 2 : Répartition des candidats  ultramarins </a:t>
            </a:r>
            <a:r>
              <a:rPr lang="fr-FR" sz="1500" b="1" i="0" u="none" strike="noStrike" kern="1200" baseline="0">
                <a:solidFill>
                  <a:srgbClr val="44546A"/>
                </a:solidFill>
                <a:latin typeface="+mn-lt"/>
                <a:ea typeface="+mn-ea"/>
                <a:cs typeface="+mn-cs"/>
              </a:rPr>
              <a:t>ayant accepté </a:t>
            </a:r>
            <a:r>
              <a:rPr lang="fr-FR" sz="1500"/>
              <a:t>une proposition dans l'Hexagone par filière de formation et selon l'académie du bac </a:t>
            </a:r>
          </a:p>
        </c:rich>
      </c:tx>
      <c:layout/>
      <c:overlay val="0"/>
      <c:spPr>
        <a:noFill/>
        <a:ln>
          <a:noFill/>
        </a:ln>
        <a:effectLst/>
      </c:spPr>
      <c:txPr>
        <a:bodyPr rot="0" spcFirstLastPara="1" vertOverflow="ellipsis" vert="horz" wrap="square" anchor="ctr" anchorCtr="1"/>
        <a:lstStyle/>
        <a:p>
          <a:pPr>
            <a:defRPr sz="1500" b="1" i="0" u="none" strike="noStrike" kern="1200" baseline="0">
              <a:solidFill>
                <a:schemeClr val="tx2"/>
              </a:solidFill>
              <a:latin typeface="+mn-lt"/>
              <a:ea typeface="+mn-ea"/>
              <a:cs typeface="+mn-cs"/>
            </a:defRPr>
          </a:pPr>
          <a:endParaRPr lang="fr-FR"/>
        </a:p>
      </c:txPr>
    </c:title>
    <c:autoTitleDeleted val="0"/>
    <c:plotArea>
      <c:layout/>
      <c:barChart>
        <c:barDir val="bar"/>
        <c:grouping val="stacked"/>
        <c:varyColors val="0"/>
        <c:ser>
          <c:idx val="0"/>
          <c:order val="0"/>
          <c:tx>
            <c:strRef>
              <c:f>'Graphique 2'!$B$2</c:f>
              <c:strCache>
                <c:ptCount val="1"/>
                <c:pt idx="0">
                  <c:v>Licence (y.c L.AS)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2'!$A$3:$A$9,'Graphique 2'!$A$10)</c:f>
              <c:strCache>
                <c:ptCount val="8"/>
                <c:pt idx="0">
                  <c:v>Guadeloupe</c:v>
                </c:pt>
                <c:pt idx="1">
                  <c:v>Guyane</c:v>
                </c:pt>
                <c:pt idx="2">
                  <c:v>La Réunion</c:v>
                </c:pt>
                <c:pt idx="3">
                  <c:v>Martinique</c:v>
                </c:pt>
                <c:pt idx="4">
                  <c:v>Mayotte</c:v>
                </c:pt>
                <c:pt idx="5">
                  <c:v>COM et Nouvelle-Calédonie</c:v>
                </c:pt>
                <c:pt idx="6">
                  <c:v>Ensemble Outre-mer</c:v>
                </c:pt>
                <c:pt idx="7">
                  <c:v>Ensemble France </c:v>
                </c:pt>
              </c:strCache>
            </c:strRef>
          </c:cat>
          <c:val>
            <c:numRef>
              <c:f>('Graphique 2'!$B$3:$B$9,'Graphique 2'!$B$10)</c:f>
              <c:numCache>
                <c:formatCode>#\ ##0\ _€</c:formatCode>
                <c:ptCount val="8"/>
                <c:pt idx="0">
                  <c:v>45.105215004574568</c:v>
                </c:pt>
                <c:pt idx="1">
                  <c:v>53.571428571428569</c:v>
                </c:pt>
                <c:pt idx="2">
                  <c:v>45.026525198938991</c:v>
                </c:pt>
                <c:pt idx="3">
                  <c:v>48.696844993141291</c:v>
                </c:pt>
                <c:pt idx="4">
                  <c:v>54.767063921993497</c:v>
                </c:pt>
                <c:pt idx="5">
                  <c:v>49.855072463768117</c:v>
                </c:pt>
                <c:pt idx="6">
                  <c:v>49.654135338345867</c:v>
                </c:pt>
                <c:pt idx="7">
                  <c:v>39.700000000000003</c:v>
                </c:pt>
              </c:numCache>
            </c:numRef>
          </c:val>
          <c:extLst>
            <c:ext xmlns:c16="http://schemas.microsoft.com/office/drawing/2014/chart" uri="{C3380CC4-5D6E-409C-BE32-E72D297353CC}">
              <c16:uniqueId val="{00000000-1A80-4CD6-912A-74EBF6899B39}"/>
            </c:ext>
          </c:extLst>
        </c:ser>
        <c:ser>
          <c:idx val="1"/>
          <c:order val="1"/>
          <c:tx>
            <c:strRef>
              <c:f>'Graphique 2'!$C$2</c:f>
              <c:strCache>
                <c:ptCount val="1"/>
                <c:pt idx="0">
                  <c:v>PASS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2'!$A$3:$A$9,'Graphique 2'!$A$10)</c:f>
              <c:strCache>
                <c:ptCount val="8"/>
                <c:pt idx="0">
                  <c:v>Guadeloupe</c:v>
                </c:pt>
                <c:pt idx="1">
                  <c:v>Guyane</c:v>
                </c:pt>
                <c:pt idx="2">
                  <c:v>La Réunion</c:v>
                </c:pt>
                <c:pt idx="3">
                  <c:v>Martinique</c:v>
                </c:pt>
                <c:pt idx="4">
                  <c:v>Mayotte</c:v>
                </c:pt>
                <c:pt idx="5">
                  <c:v>COM et Nouvelle-Calédonie</c:v>
                </c:pt>
                <c:pt idx="6">
                  <c:v>Ensemble Outre-mer</c:v>
                </c:pt>
                <c:pt idx="7">
                  <c:v>Ensemble France </c:v>
                </c:pt>
              </c:strCache>
            </c:strRef>
          </c:cat>
          <c:val>
            <c:numRef>
              <c:f>('Graphique 2'!$C$3:$C$9,'Graphique 2'!$C$10)</c:f>
              <c:numCache>
                <c:formatCode>#\ ##0\ _€</c:formatCode>
                <c:ptCount val="8"/>
                <c:pt idx="0">
                  <c:v>1.9213174748398902</c:v>
                </c:pt>
                <c:pt idx="1">
                  <c:v>1.5306122448979591</c:v>
                </c:pt>
                <c:pt idx="2">
                  <c:v>1.1273209549071619</c:v>
                </c:pt>
                <c:pt idx="3">
                  <c:v>2.0576131687242798</c:v>
                </c:pt>
                <c:pt idx="4">
                  <c:v>1.029252437703142</c:v>
                </c:pt>
                <c:pt idx="5">
                  <c:v>2.6086956521739131</c:v>
                </c:pt>
                <c:pt idx="6">
                  <c:v>1.5338345864661653</c:v>
                </c:pt>
                <c:pt idx="7">
                  <c:v>4.7</c:v>
                </c:pt>
              </c:numCache>
            </c:numRef>
          </c:val>
          <c:extLst>
            <c:ext xmlns:c16="http://schemas.microsoft.com/office/drawing/2014/chart" uri="{C3380CC4-5D6E-409C-BE32-E72D297353CC}">
              <c16:uniqueId val="{00000001-1A80-4CD6-912A-74EBF6899B39}"/>
            </c:ext>
          </c:extLst>
        </c:ser>
        <c:ser>
          <c:idx val="2"/>
          <c:order val="2"/>
          <c:tx>
            <c:strRef>
              <c:f>'Graphique 2'!$D$2</c:f>
              <c:strCache>
                <c:ptCount val="1"/>
                <c:pt idx="0">
                  <c:v>BUT</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2'!$A$3:$A$9,'Graphique 2'!$A$10)</c:f>
              <c:strCache>
                <c:ptCount val="8"/>
                <c:pt idx="0">
                  <c:v>Guadeloupe</c:v>
                </c:pt>
                <c:pt idx="1">
                  <c:v>Guyane</c:v>
                </c:pt>
                <c:pt idx="2">
                  <c:v>La Réunion</c:v>
                </c:pt>
                <c:pt idx="3">
                  <c:v>Martinique</c:v>
                </c:pt>
                <c:pt idx="4">
                  <c:v>Mayotte</c:v>
                </c:pt>
                <c:pt idx="5">
                  <c:v>COM et Nouvelle-Calédonie</c:v>
                </c:pt>
                <c:pt idx="6">
                  <c:v>Ensemble Outre-mer</c:v>
                </c:pt>
                <c:pt idx="7">
                  <c:v>Ensemble France </c:v>
                </c:pt>
              </c:strCache>
            </c:strRef>
          </c:cat>
          <c:val>
            <c:numRef>
              <c:f>('Graphique 2'!$D$3:$D$9,'Graphique 2'!$D$10)</c:f>
              <c:numCache>
                <c:formatCode>#\ ##0\ _€</c:formatCode>
                <c:ptCount val="8"/>
                <c:pt idx="0">
                  <c:v>7.685269899359561</c:v>
                </c:pt>
                <c:pt idx="1">
                  <c:v>8.0357142857142865</c:v>
                </c:pt>
                <c:pt idx="2">
                  <c:v>6.7639257294429704</c:v>
                </c:pt>
                <c:pt idx="3">
                  <c:v>5.8984910836762685</c:v>
                </c:pt>
                <c:pt idx="4">
                  <c:v>5.7963163596966414</c:v>
                </c:pt>
                <c:pt idx="5">
                  <c:v>5.6521739130434785</c:v>
                </c:pt>
                <c:pt idx="6">
                  <c:v>6.5864661654135341</c:v>
                </c:pt>
                <c:pt idx="7">
                  <c:v>9.9</c:v>
                </c:pt>
              </c:numCache>
            </c:numRef>
          </c:val>
          <c:extLst>
            <c:ext xmlns:c16="http://schemas.microsoft.com/office/drawing/2014/chart" uri="{C3380CC4-5D6E-409C-BE32-E72D297353CC}">
              <c16:uniqueId val="{00000002-1A80-4CD6-912A-74EBF6899B39}"/>
            </c:ext>
          </c:extLst>
        </c:ser>
        <c:ser>
          <c:idx val="3"/>
          <c:order val="3"/>
          <c:tx>
            <c:strRef>
              <c:f>'Graphique 2'!$E$2</c:f>
              <c:strCache>
                <c:ptCount val="1"/>
                <c:pt idx="0">
                  <c:v>BTS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2'!$A$3:$A$9,'Graphique 2'!$A$10)</c:f>
              <c:strCache>
                <c:ptCount val="8"/>
                <c:pt idx="0">
                  <c:v>Guadeloupe</c:v>
                </c:pt>
                <c:pt idx="1">
                  <c:v>Guyane</c:v>
                </c:pt>
                <c:pt idx="2">
                  <c:v>La Réunion</c:v>
                </c:pt>
                <c:pt idx="3">
                  <c:v>Martinique</c:v>
                </c:pt>
                <c:pt idx="4">
                  <c:v>Mayotte</c:v>
                </c:pt>
                <c:pt idx="5">
                  <c:v>COM et Nouvelle-Calédonie</c:v>
                </c:pt>
                <c:pt idx="6">
                  <c:v>Ensemble Outre-mer</c:v>
                </c:pt>
                <c:pt idx="7">
                  <c:v>Ensemble France </c:v>
                </c:pt>
              </c:strCache>
            </c:strRef>
          </c:cat>
          <c:val>
            <c:numRef>
              <c:f>('Graphique 2'!$E$3:$E$9,'Graphique 2'!$E$10)</c:f>
              <c:numCache>
                <c:formatCode>#\ ##0\ _€</c:formatCode>
                <c:ptCount val="8"/>
                <c:pt idx="0">
                  <c:v>19.213174748398902</c:v>
                </c:pt>
                <c:pt idx="1">
                  <c:v>18.239795918367346</c:v>
                </c:pt>
                <c:pt idx="2">
                  <c:v>12.0026525198939</c:v>
                </c:pt>
                <c:pt idx="3">
                  <c:v>10.973936899862826</c:v>
                </c:pt>
                <c:pt idx="4">
                  <c:v>30.444203683640303</c:v>
                </c:pt>
                <c:pt idx="5">
                  <c:v>16.666666666666668</c:v>
                </c:pt>
                <c:pt idx="6">
                  <c:v>19.413533834586467</c:v>
                </c:pt>
                <c:pt idx="7">
                  <c:v>20.5</c:v>
                </c:pt>
              </c:numCache>
            </c:numRef>
          </c:val>
          <c:extLst>
            <c:ext xmlns:c16="http://schemas.microsoft.com/office/drawing/2014/chart" uri="{C3380CC4-5D6E-409C-BE32-E72D297353CC}">
              <c16:uniqueId val="{00000003-1A80-4CD6-912A-74EBF6899B39}"/>
            </c:ext>
          </c:extLst>
        </c:ser>
        <c:ser>
          <c:idx val="4"/>
          <c:order val="4"/>
          <c:tx>
            <c:strRef>
              <c:f>'Graphique 2'!$F$2</c:f>
              <c:strCache>
                <c:ptCount val="1"/>
                <c:pt idx="0">
                  <c:v>CPGE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2'!$A$3:$A$9,'Graphique 2'!$A$10)</c:f>
              <c:strCache>
                <c:ptCount val="8"/>
                <c:pt idx="0">
                  <c:v>Guadeloupe</c:v>
                </c:pt>
                <c:pt idx="1">
                  <c:v>Guyane</c:v>
                </c:pt>
                <c:pt idx="2">
                  <c:v>La Réunion</c:v>
                </c:pt>
                <c:pt idx="3">
                  <c:v>Martinique</c:v>
                </c:pt>
                <c:pt idx="4">
                  <c:v>Mayotte</c:v>
                </c:pt>
                <c:pt idx="5">
                  <c:v>COM et Nouvelle-Calédonie</c:v>
                </c:pt>
                <c:pt idx="6">
                  <c:v>Ensemble Outre-mer</c:v>
                </c:pt>
                <c:pt idx="7">
                  <c:v>Ensemble France </c:v>
                </c:pt>
              </c:strCache>
            </c:strRef>
          </c:cat>
          <c:val>
            <c:numRef>
              <c:f>('Graphique 2'!$F$3:$F$9,'Graphique 2'!$F$10)</c:f>
              <c:numCache>
                <c:formatCode>#\ ##0\ _€</c:formatCode>
                <c:ptCount val="8"/>
                <c:pt idx="0">
                  <c:v>5.3064958828911255</c:v>
                </c:pt>
                <c:pt idx="1">
                  <c:v>4.9744897959183669</c:v>
                </c:pt>
                <c:pt idx="2">
                  <c:v>9.3501326259946946</c:v>
                </c:pt>
                <c:pt idx="3">
                  <c:v>5.3497942386831276</c:v>
                </c:pt>
                <c:pt idx="4">
                  <c:v>1.5709642470205851</c:v>
                </c:pt>
                <c:pt idx="5">
                  <c:v>8.8405797101449277</c:v>
                </c:pt>
                <c:pt idx="6">
                  <c:v>5.518796992481203</c:v>
                </c:pt>
                <c:pt idx="7">
                  <c:v>8.1999999999999993</c:v>
                </c:pt>
              </c:numCache>
            </c:numRef>
          </c:val>
          <c:extLst>
            <c:ext xmlns:c16="http://schemas.microsoft.com/office/drawing/2014/chart" uri="{C3380CC4-5D6E-409C-BE32-E72D297353CC}">
              <c16:uniqueId val="{00000004-1A80-4CD6-912A-74EBF6899B39}"/>
            </c:ext>
          </c:extLst>
        </c:ser>
        <c:ser>
          <c:idx val="5"/>
          <c:order val="5"/>
          <c:tx>
            <c:strRef>
              <c:f>'Graphique 2'!$G$2</c:f>
              <c:strCache>
                <c:ptCount val="1"/>
                <c:pt idx="0">
                  <c:v>Ecole de commerce</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2'!$A$3:$A$9,'Graphique 2'!$A$10)</c:f>
              <c:strCache>
                <c:ptCount val="8"/>
                <c:pt idx="0">
                  <c:v>Guadeloupe</c:v>
                </c:pt>
                <c:pt idx="1">
                  <c:v>Guyane</c:v>
                </c:pt>
                <c:pt idx="2">
                  <c:v>La Réunion</c:v>
                </c:pt>
                <c:pt idx="3">
                  <c:v>Martinique</c:v>
                </c:pt>
                <c:pt idx="4">
                  <c:v>Mayotte</c:v>
                </c:pt>
                <c:pt idx="5">
                  <c:v>COM et Nouvelle-Calédonie</c:v>
                </c:pt>
                <c:pt idx="6">
                  <c:v>Ensemble Outre-mer</c:v>
                </c:pt>
                <c:pt idx="7">
                  <c:v>Ensemble France </c:v>
                </c:pt>
              </c:strCache>
            </c:strRef>
          </c:cat>
          <c:val>
            <c:numRef>
              <c:f>('Graphique 2'!$G$3:$G$9,'Graphique 2'!$G$10)</c:f>
              <c:numCache>
                <c:formatCode>#\ ##0\ _€</c:formatCode>
                <c:ptCount val="8"/>
                <c:pt idx="0">
                  <c:v>2.4702653247941444</c:v>
                </c:pt>
                <c:pt idx="1">
                  <c:v>1.7857142857142858</c:v>
                </c:pt>
                <c:pt idx="2">
                  <c:v>3.5145888594164458</c:v>
                </c:pt>
                <c:pt idx="3">
                  <c:v>6.7215363511659811</c:v>
                </c:pt>
                <c:pt idx="4">
                  <c:v>0.10834236186348863</c:v>
                </c:pt>
                <c:pt idx="5">
                  <c:v>2.0289855072463769</c:v>
                </c:pt>
                <c:pt idx="6">
                  <c:v>2.3909774436090228</c:v>
                </c:pt>
                <c:pt idx="7">
                  <c:v>2.6</c:v>
                </c:pt>
              </c:numCache>
            </c:numRef>
          </c:val>
          <c:extLst>
            <c:ext xmlns:c16="http://schemas.microsoft.com/office/drawing/2014/chart" uri="{C3380CC4-5D6E-409C-BE32-E72D297353CC}">
              <c16:uniqueId val="{00000005-1A80-4CD6-912A-74EBF6899B39}"/>
            </c:ext>
          </c:extLst>
        </c:ser>
        <c:ser>
          <c:idx val="6"/>
          <c:order val="6"/>
          <c:tx>
            <c:strRef>
              <c:f>'Graphique 2'!$H$2</c:f>
              <c:strCache>
                <c:ptCount val="1"/>
                <c:pt idx="0">
                  <c:v>Ecole d'ingénieur</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2'!$A$3:$A$9,'Graphique 2'!$A$10)</c:f>
              <c:strCache>
                <c:ptCount val="8"/>
                <c:pt idx="0">
                  <c:v>Guadeloupe</c:v>
                </c:pt>
                <c:pt idx="1">
                  <c:v>Guyane</c:v>
                </c:pt>
                <c:pt idx="2">
                  <c:v>La Réunion</c:v>
                </c:pt>
                <c:pt idx="3">
                  <c:v>Martinique</c:v>
                </c:pt>
                <c:pt idx="4">
                  <c:v>Mayotte</c:v>
                </c:pt>
                <c:pt idx="5">
                  <c:v>COM et Nouvelle-Calédonie</c:v>
                </c:pt>
                <c:pt idx="6">
                  <c:v>Ensemble Outre-mer</c:v>
                </c:pt>
                <c:pt idx="7">
                  <c:v>Ensemble France </c:v>
                </c:pt>
              </c:strCache>
            </c:strRef>
          </c:cat>
          <c:val>
            <c:numRef>
              <c:f>('Graphique 2'!$H$3:$H$9,'Graphique 2'!$H$10)</c:f>
              <c:numCache>
                <c:formatCode>#\ ##0\ _€</c:formatCode>
                <c:ptCount val="8"/>
                <c:pt idx="0">
                  <c:v>2.7447392497712717</c:v>
                </c:pt>
                <c:pt idx="1">
                  <c:v>2.295918367346939</c:v>
                </c:pt>
                <c:pt idx="2">
                  <c:v>5.4376657824933687</c:v>
                </c:pt>
                <c:pt idx="3">
                  <c:v>5.6241426611796985</c:v>
                </c:pt>
                <c:pt idx="4">
                  <c:v>0.81256771397616467</c:v>
                </c:pt>
                <c:pt idx="5">
                  <c:v>5.5072463768115938</c:v>
                </c:pt>
                <c:pt idx="6">
                  <c:v>3.3684210526315788</c:v>
                </c:pt>
                <c:pt idx="7">
                  <c:v>3.9</c:v>
                </c:pt>
              </c:numCache>
            </c:numRef>
          </c:val>
          <c:extLst>
            <c:ext xmlns:c16="http://schemas.microsoft.com/office/drawing/2014/chart" uri="{C3380CC4-5D6E-409C-BE32-E72D297353CC}">
              <c16:uniqueId val="{00000006-1A80-4CD6-912A-74EBF6899B39}"/>
            </c:ext>
          </c:extLst>
        </c:ser>
        <c:ser>
          <c:idx val="7"/>
          <c:order val="7"/>
          <c:tx>
            <c:strRef>
              <c:f>'Graphique 2'!$I$2</c:f>
              <c:strCache>
                <c:ptCount val="1"/>
                <c:pt idx="0">
                  <c:v>IFSI</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2'!$A$3:$A$9,'Graphique 2'!$A$10)</c:f>
              <c:strCache>
                <c:ptCount val="8"/>
                <c:pt idx="0">
                  <c:v>Guadeloupe</c:v>
                </c:pt>
                <c:pt idx="1">
                  <c:v>Guyane</c:v>
                </c:pt>
                <c:pt idx="2">
                  <c:v>La Réunion</c:v>
                </c:pt>
                <c:pt idx="3">
                  <c:v>Martinique</c:v>
                </c:pt>
                <c:pt idx="4">
                  <c:v>Mayotte</c:v>
                </c:pt>
                <c:pt idx="5">
                  <c:v>COM et Nouvelle-Calédonie</c:v>
                </c:pt>
                <c:pt idx="6">
                  <c:v>Ensemble Outre-mer</c:v>
                </c:pt>
                <c:pt idx="7">
                  <c:v>Ensemble France </c:v>
                </c:pt>
              </c:strCache>
            </c:strRef>
          </c:cat>
          <c:val>
            <c:numRef>
              <c:f>('Graphique 2'!$I$3:$I$9,'Graphique 2'!$I$10)</c:f>
              <c:numCache>
                <c:formatCode>#\ ##0\ _€</c:formatCode>
                <c:ptCount val="8"/>
                <c:pt idx="0">
                  <c:v>7.4107959743824336</c:v>
                </c:pt>
                <c:pt idx="1">
                  <c:v>5.2295918367346941</c:v>
                </c:pt>
                <c:pt idx="2">
                  <c:v>7.2281167108753319</c:v>
                </c:pt>
                <c:pt idx="3">
                  <c:v>7.270233196159122</c:v>
                </c:pt>
                <c:pt idx="4">
                  <c:v>3.0877573131094258</c:v>
                </c:pt>
                <c:pt idx="5">
                  <c:v>2.1739130434782608</c:v>
                </c:pt>
                <c:pt idx="6">
                  <c:v>5.3533834586466167</c:v>
                </c:pt>
                <c:pt idx="7">
                  <c:v>3.758</c:v>
                </c:pt>
              </c:numCache>
            </c:numRef>
          </c:val>
          <c:extLst>
            <c:ext xmlns:c16="http://schemas.microsoft.com/office/drawing/2014/chart" uri="{C3380CC4-5D6E-409C-BE32-E72D297353CC}">
              <c16:uniqueId val="{00000007-1A80-4CD6-912A-74EBF6899B39}"/>
            </c:ext>
          </c:extLst>
        </c:ser>
        <c:ser>
          <c:idx val="8"/>
          <c:order val="8"/>
          <c:tx>
            <c:strRef>
              <c:f>'Graphique 2'!$J$2</c:f>
              <c:strCache>
                <c:ptCount val="1"/>
                <c:pt idx="0">
                  <c:v>Autres </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('Graphique 2'!$A$3:$A$9,'Graphique 2'!$A$10)</c:f>
              <c:strCache>
                <c:ptCount val="8"/>
                <c:pt idx="0">
                  <c:v>Guadeloupe</c:v>
                </c:pt>
                <c:pt idx="1">
                  <c:v>Guyane</c:v>
                </c:pt>
                <c:pt idx="2">
                  <c:v>La Réunion</c:v>
                </c:pt>
                <c:pt idx="3">
                  <c:v>Martinique</c:v>
                </c:pt>
                <c:pt idx="4">
                  <c:v>Mayotte</c:v>
                </c:pt>
                <c:pt idx="5">
                  <c:v>COM et Nouvelle-Calédonie</c:v>
                </c:pt>
                <c:pt idx="6">
                  <c:v>Ensemble Outre-mer</c:v>
                </c:pt>
                <c:pt idx="7">
                  <c:v>Ensemble France </c:v>
                </c:pt>
              </c:strCache>
            </c:strRef>
          </c:cat>
          <c:val>
            <c:numRef>
              <c:f>('Graphique 2'!$J$3:$J$9,'Graphique 2'!$J$10)</c:f>
              <c:numCache>
                <c:formatCode>#\ ##0\ _€</c:formatCode>
                <c:ptCount val="8"/>
                <c:pt idx="0">
                  <c:v>8.1427264409881062</c:v>
                </c:pt>
                <c:pt idx="1">
                  <c:v>4.3367346938775508</c:v>
                </c:pt>
                <c:pt idx="2">
                  <c:v>9.5490716180371358</c:v>
                </c:pt>
                <c:pt idx="3">
                  <c:v>7.4074074074074074</c:v>
                </c:pt>
                <c:pt idx="4">
                  <c:v>2.3835319609967498</c:v>
                </c:pt>
                <c:pt idx="5">
                  <c:v>6.666666666666667</c:v>
                </c:pt>
                <c:pt idx="6">
                  <c:v>6.1804511278195493</c:v>
                </c:pt>
                <c:pt idx="7">
                  <c:v>6.7419999999999964</c:v>
                </c:pt>
              </c:numCache>
            </c:numRef>
          </c:val>
          <c:extLst>
            <c:ext xmlns:c16="http://schemas.microsoft.com/office/drawing/2014/chart" uri="{C3380CC4-5D6E-409C-BE32-E72D297353CC}">
              <c16:uniqueId val="{00000008-1A80-4CD6-912A-74EBF6899B39}"/>
            </c:ext>
          </c:extLst>
        </c:ser>
        <c:dLbls>
          <c:dLblPos val="ctr"/>
          <c:showLegendKey val="0"/>
          <c:showVal val="1"/>
          <c:showCatName val="0"/>
          <c:showSerName val="0"/>
          <c:showPercent val="0"/>
          <c:showBubbleSize val="0"/>
        </c:dLbls>
        <c:gapWidth val="150"/>
        <c:overlap val="100"/>
        <c:axId val="1190808496"/>
        <c:axId val="1190804752"/>
      </c:barChart>
      <c:catAx>
        <c:axId val="1190808496"/>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190804752"/>
        <c:crosses val="autoZero"/>
        <c:auto val="1"/>
        <c:lblAlgn val="ctr"/>
        <c:lblOffset val="100"/>
        <c:noMultiLvlLbl val="0"/>
      </c:catAx>
      <c:valAx>
        <c:axId val="1190804752"/>
        <c:scaling>
          <c:orientation val="minMax"/>
          <c:max val="100"/>
        </c:scaling>
        <c:delete val="0"/>
        <c:axPos val="b"/>
        <c:majorGridlines>
          <c:spPr>
            <a:ln w="9525" cap="flat" cmpd="sng" algn="ctr">
              <a:solidFill>
                <a:schemeClr val="tx2">
                  <a:lumMod val="15000"/>
                  <a:lumOff val="85000"/>
                </a:schemeClr>
              </a:solidFill>
              <a:round/>
            </a:ln>
            <a:effectLst/>
          </c:spPr>
        </c:majorGridlines>
        <c:numFmt formatCode="#\ ##0\ 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1908084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04764786481819"/>
          <c:y val="0"/>
          <c:w val="0.51111111111111107"/>
          <c:h val="0.85185185185185186"/>
        </c:manualLayout>
      </c:layout>
      <c:pieChart>
        <c:varyColors val="1"/>
        <c:ser>
          <c:idx val="0"/>
          <c:order val="0"/>
          <c:tx>
            <c:strRef>
              <c:f>'Graphique 3'!$A$4:$A$10</c:f>
              <c:strCache>
                <c:ptCount val="7"/>
                <c:pt idx="0">
                  <c:v>Université (1)</c:v>
                </c:pt>
                <c:pt idx="1">
                  <c:v>BUT</c:v>
                </c:pt>
                <c:pt idx="2">
                  <c:v>STS et assimilés (scolaires)</c:v>
                </c:pt>
                <c:pt idx="3">
                  <c:v>CPGE</c:v>
                </c:pt>
                <c:pt idx="4">
                  <c:v>Formations d'ingénieurs (2)</c:v>
                </c:pt>
                <c:pt idx="5">
                  <c:v>Écoles de commerce, gestion et vente (3)</c:v>
                </c:pt>
                <c:pt idx="6">
                  <c:v>Autres écoles et formations (4)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2F-4750-99F1-ED8C4D9E391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2F-4750-99F1-ED8C4D9E391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2F-4750-99F1-ED8C4D9E391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2F-4750-99F1-ED8C4D9E391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2F-4750-99F1-ED8C4D9E391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42F-4750-99F1-ED8C4D9E391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42F-4750-99F1-ED8C4D9E3917}"/>
              </c:ext>
            </c:extLst>
          </c:dPt>
          <c:cat>
            <c:strRef>
              <c:f>'Graphique 3'!$A$4:$A$10</c:f>
              <c:strCache>
                <c:ptCount val="7"/>
                <c:pt idx="0">
                  <c:v>Université (1)</c:v>
                </c:pt>
                <c:pt idx="1">
                  <c:v>BUT</c:v>
                </c:pt>
                <c:pt idx="2">
                  <c:v>STS et assimilés (scolaires)</c:v>
                </c:pt>
                <c:pt idx="3">
                  <c:v>CPGE</c:v>
                </c:pt>
                <c:pt idx="4">
                  <c:v>Formations d'ingénieurs (2)</c:v>
                </c:pt>
                <c:pt idx="5">
                  <c:v>Écoles de commerce, gestion et vente (3)</c:v>
                </c:pt>
                <c:pt idx="6">
                  <c:v>Autres écoles et formations (4)</c:v>
                </c:pt>
              </c:strCache>
            </c:strRef>
          </c:cat>
          <c:val>
            <c:numRef>
              <c:f>'Graphique 3'!$E$4:$E$10</c:f>
              <c:numCache>
                <c:formatCode>General</c:formatCode>
                <c:ptCount val="7"/>
              </c:numCache>
            </c:numRef>
          </c:val>
          <c:extLst>
            <c:ext xmlns:c16="http://schemas.microsoft.com/office/drawing/2014/chart" uri="{C3380CC4-5D6E-409C-BE32-E72D297353CC}">
              <c16:uniqueId val="{0000000E-742F-4750-99F1-ED8C4D9E3917}"/>
            </c:ext>
          </c:extLst>
        </c:ser>
        <c:dLbls>
          <c:showLegendKey val="0"/>
          <c:showVal val="0"/>
          <c:showCatName val="0"/>
          <c:showSerName val="0"/>
          <c:showPercent val="0"/>
          <c:showBubbleSize val="0"/>
          <c:showLeaderLines val="1"/>
        </c:dLbls>
        <c:firstSliceAng val="0"/>
      </c:pieChart>
      <c:spPr>
        <a:noFill/>
        <a:ln w="25400">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t>Graph.</a:t>
            </a:r>
            <a:r>
              <a:rPr lang="fr-FR" sz="1000" baseline="0"/>
              <a:t> 3a : </a:t>
            </a:r>
            <a:r>
              <a:rPr lang="fr-FR" sz="1000"/>
              <a:t>Etudiants ultra-marins dans l'Hexagone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tx>
            <c:strRef>
              <c:f>'Graphique 3'!$B$3</c:f>
              <c:strCache>
                <c:ptCount val="1"/>
                <c:pt idx="0">
                  <c:v>Etudiants ultra-marins dans l'Hexagone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09A-453F-8954-DBC906AEFE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09A-453F-8954-DBC906AEFE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09A-453F-8954-DBC906AEFE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09A-453F-8954-DBC906AEFE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09A-453F-8954-DBC906AEFE4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09A-453F-8954-DBC906AEFE4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09A-453F-8954-DBC906AEFE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'Graphique 3'!$A$4:$A$10</c:f>
              <c:strCache>
                <c:ptCount val="7"/>
                <c:pt idx="0">
                  <c:v>Université (1)</c:v>
                </c:pt>
                <c:pt idx="1">
                  <c:v>BUT</c:v>
                </c:pt>
                <c:pt idx="2">
                  <c:v>STS et assimilés (scolaires)</c:v>
                </c:pt>
                <c:pt idx="3">
                  <c:v>CPGE</c:v>
                </c:pt>
                <c:pt idx="4">
                  <c:v>Formations d'ingénieurs (2)</c:v>
                </c:pt>
                <c:pt idx="5">
                  <c:v>Écoles de commerce, gestion et vente (3)</c:v>
                </c:pt>
                <c:pt idx="6">
                  <c:v>Autres écoles et formations (4)</c:v>
                </c:pt>
              </c:strCache>
            </c:strRef>
          </c:cat>
          <c:val>
            <c:numRef>
              <c:f>'Graphique 3'!$B$4:$B$10</c:f>
              <c:numCache>
                <c:formatCode>0</c:formatCode>
                <c:ptCount val="7"/>
                <c:pt idx="0">
                  <c:v>70.67970462965296</c:v>
                </c:pt>
                <c:pt idx="1">
                  <c:v>3.5207540512613726</c:v>
                </c:pt>
                <c:pt idx="2">
                  <c:v>7.4497845207792537</c:v>
                </c:pt>
                <c:pt idx="3">
                  <c:v>1.6457067970462966</c:v>
                </c:pt>
                <c:pt idx="4">
                  <c:v>6.3786889790569319</c:v>
                </c:pt>
                <c:pt idx="5">
                  <c:v>6.6533934826986565</c:v>
                </c:pt>
                <c:pt idx="6">
                  <c:v>8.3192620781773741</c:v>
                </c:pt>
              </c:numCache>
            </c:numRef>
          </c:val>
          <c:extLst>
            <c:ext xmlns:c16="http://schemas.microsoft.com/office/drawing/2014/chart" uri="{C3380CC4-5D6E-409C-BE32-E72D297353CC}">
              <c16:uniqueId val="{0000000E-509A-453F-8954-DBC906AEFE4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t>Graph. 3b : Autres étudiants</a:t>
            </a:r>
            <a:r>
              <a:rPr lang="fr-FR" sz="1000" baseline="0"/>
              <a:t> dans l'Hexagone (%)</a:t>
            </a:r>
          </a:p>
        </c:rich>
      </c:tx>
      <c:layout>
        <c:manualLayout>
          <c:xMode val="edge"/>
          <c:yMode val="edge"/>
          <c:x val="0.2067915573053368"/>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tx>
            <c:strRef>
              <c:f>'Graphique 3'!$A$4:$A$10</c:f>
              <c:strCache>
                <c:ptCount val="7"/>
                <c:pt idx="0">
                  <c:v>Université (1)</c:v>
                </c:pt>
                <c:pt idx="1">
                  <c:v>BUT</c:v>
                </c:pt>
                <c:pt idx="2">
                  <c:v>STS et assimilés (scolaires)</c:v>
                </c:pt>
                <c:pt idx="3">
                  <c:v>CPGE</c:v>
                </c:pt>
                <c:pt idx="4">
                  <c:v>Formations d'ingénieurs (2)</c:v>
                </c:pt>
                <c:pt idx="5">
                  <c:v>Écoles de commerce, gestion et vente (3)</c:v>
                </c:pt>
                <c:pt idx="6">
                  <c:v>Autres écoles et formations (4)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544-433B-AF80-39DF5D5AD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544-433B-AF80-39DF5D5AD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544-433B-AF80-39DF5D5AD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544-433B-AF80-39DF5D5AD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544-433B-AF80-39DF5D5AD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544-433B-AF80-39DF5D5AD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544-433B-AF80-39DF5D5AD5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'Graphique 3'!$A$4:$A$10</c:f>
              <c:strCache>
                <c:ptCount val="7"/>
                <c:pt idx="0">
                  <c:v>Université (1)</c:v>
                </c:pt>
                <c:pt idx="1">
                  <c:v>BUT</c:v>
                </c:pt>
                <c:pt idx="2">
                  <c:v>STS et assimilés (scolaires)</c:v>
                </c:pt>
                <c:pt idx="3">
                  <c:v>CPGE</c:v>
                </c:pt>
                <c:pt idx="4">
                  <c:v>Formations d'ingénieurs (2)</c:v>
                </c:pt>
                <c:pt idx="5">
                  <c:v>Écoles de commerce, gestion et vente (3)</c:v>
                </c:pt>
                <c:pt idx="6">
                  <c:v>Autres écoles et formations (4)</c:v>
                </c:pt>
              </c:strCache>
            </c:strRef>
          </c:cat>
          <c:val>
            <c:numRef>
              <c:f>'Graphique 3'!$C$4:$C$10</c:f>
              <c:numCache>
                <c:formatCode>0</c:formatCode>
                <c:ptCount val="7"/>
                <c:pt idx="0">
                  <c:v>62.34017661390272</c:v>
                </c:pt>
                <c:pt idx="1">
                  <c:v>5.65750859465264</c:v>
                </c:pt>
                <c:pt idx="2">
                  <c:v>7.7320576404069223</c:v>
                </c:pt>
                <c:pt idx="3">
                  <c:v>3.2073107349059002</c:v>
                </c:pt>
                <c:pt idx="4">
                  <c:v>6.9162269222521635</c:v>
                </c:pt>
                <c:pt idx="5">
                  <c:v>9.607192168477404</c:v>
                </c:pt>
                <c:pt idx="6">
                  <c:v>11.398651751096113</c:v>
                </c:pt>
              </c:numCache>
            </c:numRef>
          </c:val>
          <c:extLst>
            <c:ext xmlns:c16="http://schemas.microsoft.com/office/drawing/2014/chart" uri="{C3380CC4-5D6E-409C-BE32-E72D297353CC}">
              <c16:uniqueId val="{00000011-5F2A-492C-B2DB-BC530290CCA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092881246986981E-2"/>
          <c:y val="0"/>
          <c:w val="0.51111111111111107"/>
          <c:h val="0.85185185185185186"/>
        </c:manualLayout>
      </c:layout>
      <c:pieChart>
        <c:varyColors val="1"/>
        <c:ser>
          <c:idx val="0"/>
          <c:order val="0"/>
          <c:tx>
            <c:strRef>
              <c:f>'Graphique 3'!$A$4:$A$10</c:f>
              <c:strCache>
                <c:ptCount val="7"/>
                <c:pt idx="0">
                  <c:v>Université (1)</c:v>
                </c:pt>
                <c:pt idx="1">
                  <c:v>BUT</c:v>
                </c:pt>
                <c:pt idx="2">
                  <c:v>STS et assimilés (scolaires)</c:v>
                </c:pt>
                <c:pt idx="3">
                  <c:v>CPGE</c:v>
                </c:pt>
                <c:pt idx="4">
                  <c:v>Formations d'ingénieurs (2)</c:v>
                </c:pt>
                <c:pt idx="5">
                  <c:v>Écoles de commerce, gestion et vente (3)</c:v>
                </c:pt>
                <c:pt idx="6">
                  <c:v>Autres écoles et formations (4)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CE0-468E-9036-C55181D74A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CE0-468E-9036-C55181D74A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CE0-468E-9036-C55181D74A6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CE0-468E-9036-C55181D74A6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CE0-468E-9036-C55181D74A6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CE0-468E-9036-C55181D74A6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CE0-468E-9036-C55181D74A6D}"/>
              </c:ext>
            </c:extLst>
          </c:dPt>
          <c:cat>
            <c:strRef>
              <c:f>'Graphique 3'!$A$4:$A$10</c:f>
              <c:strCache>
                <c:ptCount val="7"/>
                <c:pt idx="0">
                  <c:v>Université (1)</c:v>
                </c:pt>
                <c:pt idx="1">
                  <c:v>BUT</c:v>
                </c:pt>
                <c:pt idx="2">
                  <c:v>STS et assimilés (scolaires)</c:v>
                </c:pt>
                <c:pt idx="3">
                  <c:v>CPGE</c:v>
                </c:pt>
                <c:pt idx="4">
                  <c:v>Formations d'ingénieurs (2)</c:v>
                </c:pt>
                <c:pt idx="5">
                  <c:v>Écoles de commerce, gestion et vente (3)</c:v>
                </c:pt>
                <c:pt idx="6">
                  <c:v>Autres écoles et formations (4)</c:v>
                </c:pt>
              </c:strCache>
            </c:strRef>
          </c:cat>
          <c:val>
            <c:numRef>
              <c:f>'Graphique 3'!$E$5:$E$11</c:f>
              <c:numCache>
                <c:formatCode>General</c:formatCode>
                <c:ptCount val="7"/>
              </c:numCache>
            </c:numRef>
          </c:val>
          <c:extLst>
            <c:ext xmlns:c16="http://schemas.microsoft.com/office/drawing/2014/chart" uri="{C3380CC4-5D6E-409C-BE32-E72D297353CC}">
              <c16:uniqueId val="{0000000E-ACE0-468E-9036-C55181D74A6D}"/>
            </c:ext>
          </c:extLst>
        </c:ser>
        <c:dLbls>
          <c:showLegendKey val="0"/>
          <c:showVal val="0"/>
          <c:showCatName val="0"/>
          <c:showSerName val="0"/>
          <c:showPercent val="0"/>
          <c:showBubbleSize val="0"/>
          <c:showLeaderLines val="1"/>
        </c:dLbls>
        <c:firstSliceAng val="0"/>
      </c:pieChart>
      <c:spPr>
        <a:noFill/>
        <a:ln w="25400">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fr-FR" sz="1000"/>
              <a:t>Graph 3c : Etudiants ultra-marins en Outre-mer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tx>
            <c:strRef>
              <c:f>'Graphique 3'!$A$4:$A$10</c:f>
              <c:strCache>
                <c:ptCount val="7"/>
                <c:pt idx="0">
                  <c:v>Université (1)</c:v>
                </c:pt>
                <c:pt idx="1">
                  <c:v>BUT</c:v>
                </c:pt>
                <c:pt idx="2">
                  <c:v>STS et assimilés (scolaires)</c:v>
                </c:pt>
                <c:pt idx="3">
                  <c:v>CPGE</c:v>
                </c:pt>
                <c:pt idx="4">
                  <c:v>Formations d'ingénieurs (2)</c:v>
                </c:pt>
                <c:pt idx="5">
                  <c:v>Écoles de commerce, gestion et vente (3)</c:v>
                </c:pt>
                <c:pt idx="6">
                  <c:v>Autres écoles et formations (4)</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C9D-4712-A193-4759FEBDA9E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C9D-4712-A193-4759FEBDA9E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C9D-4712-A193-4759FEBDA9E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C9D-4712-A193-4759FEBDA9E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C9D-4712-A193-4759FEBDA9E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0-A1EB-4629-96AE-30E54F8F2FB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C9D-4712-A193-4759FEBDA9EF}"/>
              </c:ext>
            </c:extLst>
          </c:dPt>
          <c:dLbls>
            <c:dLbl>
              <c:idx val="5"/>
              <c:layout>
                <c:manualLayout>
                  <c:x val="2.6245594957698893E-2"/>
                  <c:y val="3.201534670292933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1EB-4629-96AE-30E54F8F2F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'Graphique 3'!$A$4:$A$10</c:f>
              <c:strCache>
                <c:ptCount val="7"/>
                <c:pt idx="0">
                  <c:v>Université (1)</c:v>
                </c:pt>
                <c:pt idx="1">
                  <c:v>BUT</c:v>
                </c:pt>
                <c:pt idx="2">
                  <c:v>STS et assimilés (scolaires)</c:v>
                </c:pt>
                <c:pt idx="3">
                  <c:v>CPGE</c:v>
                </c:pt>
                <c:pt idx="4">
                  <c:v>Formations d'ingénieurs (2)</c:v>
                </c:pt>
                <c:pt idx="5">
                  <c:v>Écoles de commerce, gestion et vente (3)</c:v>
                </c:pt>
                <c:pt idx="6">
                  <c:v>Autres écoles et formations (4)</c:v>
                </c:pt>
              </c:strCache>
            </c:strRef>
          </c:cat>
          <c:val>
            <c:numRef>
              <c:f>'Graphique 3'!$D$4:$D$10</c:f>
              <c:numCache>
                <c:formatCode>0</c:formatCode>
                <c:ptCount val="7"/>
                <c:pt idx="0">
                  <c:v>64.750378214826014</c:v>
                </c:pt>
                <c:pt idx="1">
                  <c:v>3.5935589497026093</c:v>
                </c:pt>
                <c:pt idx="2">
                  <c:v>25.79735974965287</c:v>
                </c:pt>
                <c:pt idx="3">
                  <c:v>4.5157814021926095</c:v>
                </c:pt>
                <c:pt idx="4">
                  <c:v>0.26112366070503401</c:v>
                </c:pt>
                <c:pt idx="5">
                  <c:v>1.0341325927921581</c:v>
                </c:pt>
                <c:pt idx="6">
                  <c:v>3.9023480405363395</c:v>
                </c:pt>
              </c:numCache>
            </c:numRef>
          </c:val>
          <c:extLst>
            <c:ext xmlns:c16="http://schemas.microsoft.com/office/drawing/2014/chart" uri="{C3380CC4-5D6E-409C-BE32-E72D297353CC}">
              <c16:uniqueId val="{0000000F-A1EB-4629-96AE-30E54F8F2FB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180975</xdr:rowOff>
    </xdr:from>
    <xdr:to>
      <xdr:col>10</xdr:col>
      <xdr:colOff>590550</xdr:colOff>
      <xdr:row>40</xdr:row>
      <xdr:rowOff>142875</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12</xdr:row>
      <xdr:rowOff>190499</xdr:rowOff>
    </xdr:from>
    <xdr:to>
      <xdr:col>11</xdr:col>
      <xdr:colOff>0</xdr:colOff>
      <xdr:row>36</xdr:row>
      <xdr:rowOff>171450</xdr:rowOff>
    </xdr:to>
    <xdr:graphicFrame macro="">
      <xdr:nvGraphicFramePr>
        <xdr:cNvPr id="3" name="Graphique 2">
          <a:extLst>
            <a:ext uri="{FF2B5EF4-FFF2-40B4-BE49-F238E27FC236}">
              <a16:creationId xmlns:a16="http://schemas.microsoft.com/office/drawing/2014/main" id="{F971D729-8302-4BF5-9B7D-2EE5AD8E72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18</xdr:row>
      <xdr:rowOff>114300</xdr:rowOff>
    </xdr:from>
    <xdr:to>
      <xdr:col>4</xdr:col>
      <xdr:colOff>1323974</xdr:colOff>
      <xdr:row>34</xdr:row>
      <xdr:rowOff>161925</xdr:rowOff>
    </xdr:to>
    <xdr:grpSp>
      <xdr:nvGrpSpPr>
        <xdr:cNvPr id="8" name="Groupe 7">
          <a:extLst>
            <a:ext uri="{FF2B5EF4-FFF2-40B4-BE49-F238E27FC236}">
              <a16:creationId xmlns:a16="http://schemas.microsoft.com/office/drawing/2014/main" id="{00000000-0008-0000-0500-000008000000}"/>
            </a:ext>
          </a:extLst>
        </xdr:cNvPr>
        <xdr:cNvGrpSpPr/>
      </xdr:nvGrpSpPr>
      <xdr:grpSpPr>
        <a:xfrm>
          <a:off x="19050" y="4352925"/>
          <a:ext cx="8534399" cy="3095625"/>
          <a:chOff x="38100" y="2733675"/>
          <a:chExt cx="8991599" cy="3095625"/>
        </a:xfrm>
      </xdr:grpSpPr>
      <xdr:graphicFrame macro="">
        <xdr:nvGraphicFramePr>
          <xdr:cNvPr id="7" name="Graphique 6">
            <a:extLst>
              <a:ext uri="{FF2B5EF4-FFF2-40B4-BE49-F238E27FC236}">
                <a16:creationId xmlns:a16="http://schemas.microsoft.com/office/drawing/2014/main" id="{00000000-0008-0000-0500-000007000000}"/>
              </a:ext>
            </a:extLst>
          </xdr:cNvPr>
          <xdr:cNvGraphicFramePr>
            <a:graphicFrameLocks/>
          </xdr:cNvGraphicFramePr>
        </xdr:nvGraphicFramePr>
        <xdr:xfrm>
          <a:off x="38100" y="3086100"/>
          <a:ext cx="8991599" cy="27432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Graphique 2">
            <a:extLst>
              <a:ext uri="{FF2B5EF4-FFF2-40B4-BE49-F238E27FC236}">
                <a16:creationId xmlns:a16="http://schemas.microsoft.com/office/drawing/2014/main" id="{00000000-0008-0000-0500-000003000000}"/>
              </a:ext>
            </a:extLst>
          </xdr:cNvPr>
          <xdr:cNvGraphicFramePr>
            <a:graphicFrameLocks/>
          </xdr:cNvGraphicFramePr>
        </xdr:nvGraphicFramePr>
        <xdr:xfrm>
          <a:off x="57150" y="2733675"/>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4" name="Graphique 3">
            <a:extLst>
              <a:ext uri="{FF2B5EF4-FFF2-40B4-BE49-F238E27FC236}">
                <a16:creationId xmlns:a16="http://schemas.microsoft.com/office/drawing/2014/main" id="{00000000-0008-0000-0500-000004000000}"/>
              </a:ext>
            </a:extLst>
          </xdr:cNvPr>
          <xdr:cNvGraphicFramePr>
            <a:graphicFrameLocks/>
          </xdr:cNvGraphicFramePr>
        </xdr:nvGraphicFramePr>
        <xdr:xfrm>
          <a:off x="4448175" y="2733675"/>
          <a:ext cx="4572000"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0</xdr:col>
      <xdr:colOff>114300</xdr:colOff>
      <xdr:row>36</xdr:row>
      <xdr:rowOff>114300</xdr:rowOff>
    </xdr:from>
    <xdr:to>
      <xdr:col>2</xdr:col>
      <xdr:colOff>962025</xdr:colOff>
      <xdr:row>56</xdr:row>
      <xdr:rowOff>85725</xdr:rowOff>
    </xdr:to>
    <xdr:grpSp>
      <xdr:nvGrpSpPr>
        <xdr:cNvPr id="10" name="Groupe 9">
          <a:extLst>
            <a:ext uri="{FF2B5EF4-FFF2-40B4-BE49-F238E27FC236}">
              <a16:creationId xmlns:a16="http://schemas.microsoft.com/office/drawing/2014/main" id="{00000000-0008-0000-0500-00000A000000}"/>
            </a:ext>
          </a:extLst>
        </xdr:cNvPr>
        <xdr:cNvGrpSpPr/>
      </xdr:nvGrpSpPr>
      <xdr:grpSpPr>
        <a:xfrm>
          <a:off x="114300" y="7781925"/>
          <a:ext cx="5276850" cy="3781425"/>
          <a:chOff x="114300" y="7696200"/>
          <a:chExt cx="5276850" cy="3781425"/>
        </a:xfrm>
      </xdr:grpSpPr>
      <xdr:graphicFrame macro="">
        <xdr:nvGraphicFramePr>
          <xdr:cNvPr id="9" name="Graphique 8">
            <a:extLst>
              <a:ext uri="{FF2B5EF4-FFF2-40B4-BE49-F238E27FC236}">
                <a16:creationId xmlns:a16="http://schemas.microsoft.com/office/drawing/2014/main" id="{00000000-0008-0000-0500-000009000000}"/>
              </a:ext>
            </a:extLst>
          </xdr:cNvPr>
          <xdr:cNvGraphicFramePr>
            <a:graphicFrameLocks/>
          </xdr:cNvGraphicFramePr>
        </xdr:nvGraphicFramePr>
        <xdr:xfrm>
          <a:off x="114301" y="8734425"/>
          <a:ext cx="5276849" cy="274320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5" name="Graphique 4">
            <a:extLst>
              <a:ext uri="{FF2B5EF4-FFF2-40B4-BE49-F238E27FC236}">
                <a16:creationId xmlns:a16="http://schemas.microsoft.com/office/drawing/2014/main" id="{00000000-0008-0000-0500-000005000000}"/>
              </a:ext>
            </a:extLst>
          </xdr:cNvPr>
          <xdr:cNvGraphicFramePr>
            <a:graphicFrameLocks/>
          </xdr:cNvGraphicFramePr>
        </xdr:nvGraphicFramePr>
        <xdr:xfrm>
          <a:off x="114300" y="7696200"/>
          <a:ext cx="5276850" cy="274320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13</xdr:col>
      <xdr:colOff>152399</xdr:colOff>
      <xdr:row>39</xdr:row>
      <xdr:rowOff>159619</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0"/>
          <a:ext cx="10058399" cy="7112869"/>
        </a:xfrm>
        <a:prstGeom prst="rect">
          <a:avLst/>
        </a:prstGeom>
      </xdr:spPr>
    </xdr:pic>
    <xdr:clientData/>
  </xdr:twoCellAnchor>
</xdr:wsDr>
</file>

<file path=xl/tables/table1.xml><?xml version="1.0" encoding="utf-8"?>
<table xmlns="http://schemas.openxmlformats.org/spreadsheetml/2006/main" id="1" name="Tableau19" displayName="Tableau19" ref="A4:G14" totalsRowShown="0" headerRowDxfId="9" dataDxfId="7" headerRowBorderDxfId="8" dataCellStyle="Normal 2">
  <tableColumns count="7">
    <tableColumn id="1" name="Académie du Bac" dataDxfId="6" dataCellStyle="Normal 2"/>
    <tableColumn id="2" name="2018-2019" dataDxfId="5" dataCellStyle="Normal 2"/>
    <tableColumn id="3" name="2019-2020" dataDxfId="4" dataCellStyle="Normal 2"/>
    <tableColumn id="4" name="2020-2021" dataDxfId="3" dataCellStyle="Normal 2"/>
    <tableColumn id="5" name="2021-2022" dataDxfId="2" dataCellStyle="Normal 2"/>
    <tableColumn id="6" name="2022-2023" dataDxfId="1" dataCellStyle="Normal 2"/>
    <tableColumn id="7" name="2023-2024" dataDxfId="0" dataCellStyle="Normal 2"/>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showGridLines="0" tabSelected="1" workbookViewId="0"/>
  </sheetViews>
  <sheetFormatPr baseColWidth="10" defaultRowHeight="17.25" x14ac:dyDescent="0.3"/>
  <cols>
    <col min="1" max="16384" width="11.42578125" style="129"/>
  </cols>
  <sheetData>
    <row r="2" spans="1:10" x14ac:dyDescent="0.3">
      <c r="A2" s="130" t="s">
        <v>84</v>
      </c>
    </row>
    <row r="4" spans="1:10" x14ac:dyDescent="0.3">
      <c r="A4" s="131" t="str">
        <f>'Tableau 1'!A1</f>
        <v>Tableau 1 : Candidats ultramarins inscrits  - Candidats ultramarins acceptant une proposition dans l'Hexagone</v>
      </c>
      <c r="B4" s="132"/>
      <c r="C4" s="132"/>
      <c r="D4" s="132"/>
      <c r="E4" s="132"/>
      <c r="F4" s="132"/>
      <c r="G4" s="132"/>
      <c r="H4" s="132"/>
      <c r="I4" s="132"/>
      <c r="J4" s="132"/>
    </row>
    <row r="5" spans="1:10" x14ac:dyDescent="0.3">
      <c r="A5" s="131"/>
      <c r="B5" s="132"/>
      <c r="C5" s="132"/>
      <c r="D5" s="132"/>
      <c r="E5" s="132"/>
      <c r="F5" s="132"/>
      <c r="G5" s="132"/>
      <c r="H5" s="132"/>
      <c r="I5" s="132"/>
      <c r="J5" s="132"/>
    </row>
    <row r="6" spans="1:10" x14ac:dyDescent="0.3">
      <c r="A6" s="133" t="str">
        <f>'Graphique 1'!A1</f>
        <v>Graphique 1 : Choix de fillière de formation dans l'Hexagone des candidats ultramarins</v>
      </c>
      <c r="B6" s="132"/>
      <c r="C6" s="132"/>
      <c r="D6" s="132"/>
      <c r="E6" s="132"/>
      <c r="F6" s="132"/>
      <c r="G6" s="132"/>
      <c r="H6" s="132"/>
      <c r="I6" s="132"/>
      <c r="J6" s="132"/>
    </row>
    <row r="7" spans="1:10" x14ac:dyDescent="0.3">
      <c r="A7" s="133"/>
      <c r="B7" s="132"/>
      <c r="C7" s="132"/>
      <c r="D7" s="132"/>
      <c r="E7" s="132"/>
      <c r="F7" s="132"/>
      <c r="G7" s="132"/>
      <c r="H7" s="132"/>
      <c r="I7" s="132"/>
      <c r="J7" s="132"/>
    </row>
    <row r="8" spans="1:10" x14ac:dyDescent="0.3">
      <c r="A8" s="134" t="str">
        <f>'Graphique 2'!A1</f>
        <v xml:space="preserve">Graphique 2 : Répartition des candidats  ultramarins ayant accepté une proposition dans l'hexagone par filière de formation et selon l'académie du bac </v>
      </c>
      <c r="B8" s="132"/>
      <c r="C8" s="132"/>
      <c r="D8" s="132"/>
      <c r="E8" s="132"/>
      <c r="F8" s="132"/>
      <c r="G8" s="132"/>
      <c r="H8" s="132"/>
      <c r="I8" s="132"/>
      <c r="J8" s="132"/>
    </row>
    <row r="9" spans="1:10" x14ac:dyDescent="0.3">
      <c r="A9" s="134"/>
      <c r="B9" s="132"/>
      <c r="C9" s="132"/>
      <c r="D9" s="132"/>
      <c r="E9" s="132"/>
      <c r="F9" s="132"/>
      <c r="G9" s="132"/>
      <c r="H9" s="132"/>
      <c r="I9" s="132"/>
      <c r="J9" s="132"/>
    </row>
    <row r="10" spans="1:10" x14ac:dyDescent="0.3">
      <c r="A10" s="133" t="str">
        <f>'Tableau 2'!A1</f>
        <v>Tableau 2 : Nombre d'étudiants ultra-marins inscrits dans l'enseignement supérieur dans l'Hexagone et en Outre-mer à la rentrée 2023</v>
      </c>
      <c r="B10" s="133"/>
      <c r="C10" s="133"/>
      <c r="D10" s="132"/>
      <c r="E10" s="132"/>
      <c r="F10" s="132"/>
      <c r="G10" s="132"/>
      <c r="H10" s="132"/>
      <c r="I10" s="132"/>
      <c r="J10" s="132"/>
    </row>
    <row r="11" spans="1:10" x14ac:dyDescent="0.3">
      <c r="A11" s="133"/>
      <c r="B11" s="133"/>
      <c r="C11" s="133"/>
      <c r="D11" s="132"/>
      <c r="E11" s="132"/>
      <c r="F11" s="132"/>
      <c r="G11" s="132"/>
      <c r="H11" s="132"/>
      <c r="I11" s="132"/>
      <c r="J11" s="132"/>
    </row>
    <row r="12" spans="1:10" x14ac:dyDescent="0.3">
      <c r="A12" s="135" t="str">
        <f>'Graphique 3'!A1</f>
        <v>Graphique 3 : Filières choisies par les étudiants, en Outre-mer et dans l'Hexagone, en 2023</v>
      </c>
      <c r="B12" s="133"/>
      <c r="C12" s="133"/>
      <c r="D12" s="132"/>
      <c r="E12" s="132"/>
      <c r="F12" s="132"/>
      <c r="G12" s="132"/>
      <c r="H12" s="132"/>
      <c r="I12" s="132"/>
      <c r="J12" s="132"/>
    </row>
    <row r="13" spans="1:10" x14ac:dyDescent="0.3">
      <c r="A13" s="135"/>
      <c r="B13" s="133"/>
      <c r="C13" s="133"/>
      <c r="D13" s="132"/>
      <c r="E13" s="132"/>
      <c r="F13" s="132"/>
      <c r="G13" s="132"/>
      <c r="H13" s="132"/>
      <c r="I13" s="132"/>
      <c r="J13" s="132"/>
    </row>
    <row r="14" spans="1:10" x14ac:dyDescent="0.3">
      <c r="A14" s="135" t="str">
        <f>'Tableau 3'!A1</f>
        <v>Tableau 3 : Répartition des étudiants ultra-marins par catégorie socio-professionnelle</v>
      </c>
      <c r="B14" s="133"/>
      <c r="C14" s="133"/>
      <c r="D14" s="132"/>
      <c r="E14" s="132"/>
      <c r="F14" s="132"/>
      <c r="G14" s="132"/>
      <c r="H14" s="132"/>
      <c r="I14" s="132"/>
      <c r="J14" s="132"/>
    </row>
    <row r="15" spans="1:10" x14ac:dyDescent="0.3">
      <c r="A15" s="135"/>
      <c r="B15" s="133"/>
      <c r="C15" s="133"/>
      <c r="D15" s="132"/>
      <c r="E15" s="132"/>
      <c r="F15" s="132"/>
      <c r="G15" s="132"/>
      <c r="H15" s="132"/>
      <c r="I15" s="132"/>
      <c r="J15" s="132"/>
    </row>
    <row r="16" spans="1:10" x14ac:dyDescent="0.3">
      <c r="A16" s="135" t="str">
        <f>'Carte 1'!A1</f>
        <v>Carte 1 : Répartition des étudiants ultra-marins par académie dans l'Hexagone</v>
      </c>
      <c r="B16" s="133"/>
      <c r="C16" s="133"/>
      <c r="D16" s="132"/>
      <c r="E16" s="132"/>
      <c r="F16" s="132"/>
      <c r="G16" s="132"/>
      <c r="H16" s="132"/>
      <c r="I16" s="132"/>
      <c r="J16" s="132"/>
    </row>
    <row r="17" spans="1:10" x14ac:dyDescent="0.3">
      <c r="A17" s="135"/>
      <c r="B17" s="133"/>
      <c r="C17" s="133"/>
      <c r="D17" s="132"/>
      <c r="E17" s="132"/>
      <c r="F17" s="132"/>
      <c r="G17" s="132"/>
      <c r="H17" s="132"/>
      <c r="I17" s="132"/>
      <c r="J17" s="132"/>
    </row>
    <row r="18" spans="1:10" x14ac:dyDescent="0.3">
      <c r="A18" s="135" t="str">
        <f>'Annexe 1'!A1</f>
        <v>Annexe 1 : Nombre d'étudiants d'Outre-mer ayant obtenu leur bac en Outre-mer et étudiant dans l'Hexagone depuis 2018</v>
      </c>
      <c r="B18" s="132"/>
      <c r="C18" s="132"/>
      <c r="D18" s="132"/>
      <c r="E18" s="132"/>
      <c r="F18" s="132"/>
      <c r="G18" s="132"/>
      <c r="H18" s="132"/>
      <c r="I18" s="132"/>
      <c r="J18" s="132"/>
    </row>
    <row r="19" spans="1:10" x14ac:dyDescent="0.3">
      <c r="A19" s="135"/>
      <c r="B19" s="132"/>
      <c r="C19" s="132"/>
      <c r="D19" s="132"/>
      <c r="E19" s="132"/>
      <c r="F19" s="132"/>
      <c r="G19" s="132"/>
      <c r="H19" s="132"/>
      <c r="I19" s="132"/>
      <c r="J19" s="132"/>
    </row>
    <row r="20" spans="1:10" x14ac:dyDescent="0.3">
      <c r="A20" s="133" t="str">
        <f>'Annexe 2'!A1</f>
        <v>Annexe 2 : Répartition des étudiants ultra-marins par académie</v>
      </c>
      <c r="B20" s="132"/>
      <c r="C20" s="132"/>
      <c r="D20" s="132"/>
      <c r="E20" s="132"/>
      <c r="F20" s="132"/>
      <c r="G20" s="132"/>
      <c r="H20" s="132"/>
      <c r="I20" s="132"/>
      <c r="J20" s="132"/>
    </row>
    <row r="21" spans="1:10" x14ac:dyDescent="0.3">
      <c r="A21" s="133"/>
      <c r="B21" s="132"/>
      <c r="C21" s="132"/>
      <c r="D21" s="132"/>
      <c r="E21" s="132"/>
      <c r="F21" s="132"/>
      <c r="G21" s="132"/>
      <c r="H21" s="132"/>
      <c r="I21" s="132"/>
      <c r="J21" s="132"/>
    </row>
    <row r="22" spans="1:10" x14ac:dyDescent="0.3">
      <c r="A22" s="133" t="str">
        <f>'Annexe 3'!A1</f>
        <v>Annexe 3 : Candidatures des néo-bacheliers ultramarins avec mention Bien ou Très bien pour une formation dans l'hexagone</v>
      </c>
      <c r="B22" s="132"/>
      <c r="C22" s="132"/>
      <c r="D22" s="132"/>
      <c r="E22" s="132"/>
      <c r="F22" s="132"/>
      <c r="G22" s="132"/>
      <c r="H22" s="132"/>
      <c r="I22" s="132"/>
      <c r="J22" s="132"/>
    </row>
    <row r="23" spans="1:10" x14ac:dyDescent="0.3">
      <c r="A23" s="133"/>
    </row>
    <row r="24" spans="1:10" x14ac:dyDescent="0.3">
      <c r="A24" s="133" t="str">
        <f>'Annexe 4'!A1</f>
        <v>Annexe 4 : Nombre et types de composantes en Outre-mer</v>
      </c>
    </row>
  </sheetData>
  <hyperlinks>
    <hyperlink ref="A6" location="'Graphique 1'!A1" display="'Graphique 1'!A1"/>
    <hyperlink ref="A8" location="'Tableau 2'!A1" display="'Tableau 2'!A1"/>
    <hyperlink ref="A10:C10" location="Cartes!A1" display="Cartes"/>
    <hyperlink ref="A18" location="'Annexe 1'!A1" display="'Annexe 1'!A1"/>
    <hyperlink ref="A20" location="'Annexe 2'!A1" display="'Annexe 2'!A1"/>
    <hyperlink ref="A4" location="'Tableau 1'!A1" display="'Tableau 1'!A1"/>
    <hyperlink ref="A10" location="'Tableau 3'!A1" display="'Tableau 3'!A1"/>
    <hyperlink ref="A12" location="'Graphique 2'!A1" display="'Graphique 2'!A1"/>
    <hyperlink ref="A14" location="'Tableau 4'!A1" display="'Tableau 4'!A1"/>
    <hyperlink ref="A16" location="'Carte 1'!A1" display="'Carte 1'!A1"/>
    <hyperlink ref="A22" location="'Annexe 3'!A1" display="'Annexe 3'!A1"/>
    <hyperlink ref="A24" location="'Annexe 4'!A1" display="'Annexe 4'!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workbookViewId="0"/>
  </sheetViews>
  <sheetFormatPr baseColWidth="10" defaultRowHeight="15" x14ac:dyDescent="0.25"/>
  <cols>
    <col min="1" max="1" width="36" customWidth="1"/>
    <col min="2" max="2" width="20.5703125" customWidth="1"/>
    <col min="3" max="3" width="10.85546875" customWidth="1"/>
    <col min="4" max="4" width="13.5703125" customWidth="1"/>
    <col min="5" max="5" width="11" customWidth="1"/>
    <col min="6" max="6" width="13" customWidth="1"/>
    <col min="7" max="8" width="12.5703125" bestFit="1" customWidth="1"/>
    <col min="9" max="9" width="13.5703125" bestFit="1" customWidth="1"/>
    <col min="10" max="10" width="15.5703125" bestFit="1" customWidth="1"/>
    <col min="11" max="11" width="11.5703125" bestFit="1" customWidth="1"/>
    <col min="234" max="234" width="25" customWidth="1"/>
    <col min="245" max="245" width="13.140625" bestFit="1" customWidth="1"/>
    <col min="246" max="246" width="11.7109375" bestFit="1" customWidth="1"/>
    <col min="490" max="490" width="25" customWidth="1"/>
    <col min="501" max="501" width="13.140625" bestFit="1" customWidth="1"/>
    <col min="502" max="502" width="11.7109375" bestFit="1" customWidth="1"/>
    <col min="746" max="746" width="25" customWidth="1"/>
    <col min="757" max="757" width="13.140625" bestFit="1" customWidth="1"/>
    <col min="758" max="758" width="11.7109375" bestFit="1" customWidth="1"/>
    <col min="1002" max="1002" width="25" customWidth="1"/>
    <col min="1013" max="1013" width="13.140625" bestFit="1" customWidth="1"/>
    <col min="1014" max="1014" width="11.7109375" bestFit="1" customWidth="1"/>
    <col min="1258" max="1258" width="25" customWidth="1"/>
    <col min="1269" max="1269" width="13.140625" bestFit="1" customWidth="1"/>
    <col min="1270" max="1270" width="11.7109375" bestFit="1" customWidth="1"/>
    <col min="1514" max="1514" width="25" customWidth="1"/>
    <col min="1525" max="1525" width="13.140625" bestFit="1" customWidth="1"/>
    <col min="1526" max="1526" width="11.7109375" bestFit="1" customWidth="1"/>
    <col min="1770" max="1770" width="25" customWidth="1"/>
    <col min="1781" max="1781" width="13.140625" bestFit="1" customWidth="1"/>
    <col min="1782" max="1782" width="11.7109375" bestFit="1" customWidth="1"/>
    <col min="2026" max="2026" width="25" customWidth="1"/>
    <col min="2037" max="2037" width="13.140625" bestFit="1" customWidth="1"/>
    <col min="2038" max="2038" width="11.7109375" bestFit="1" customWidth="1"/>
    <col min="2282" max="2282" width="25" customWidth="1"/>
    <col min="2293" max="2293" width="13.140625" bestFit="1" customWidth="1"/>
    <col min="2294" max="2294" width="11.7109375" bestFit="1" customWidth="1"/>
    <col min="2538" max="2538" width="25" customWidth="1"/>
    <col min="2549" max="2549" width="13.140625" bestFit="1" customWidth="1"/>
    <col min="2550" max="2550" width="11.7109375" bestFit="1" customWidth="1"/>
    <col min="2794" max="2794" width="25" customWidth="1"/>
    <col min="2805" max="2805" width="13.140625" bestFit="1" customWidth="1"/>
    <col min="2806" max="2806" width="11.7109375" bestFit="1" customWidth="1"/>
    <col min="3050" max="3050" width="25" customWidth="1"/>
    <col min="3061" max="3061" width="13.140625" bestFit="1" customWidth="1"/>
    <col min="3062" max="3062" width="11.7109375" bestFit="1" customWidth="1"/>
    <col min="3306" max="3306" width="25" customWidth="1"/>
    <col min="3317" max="3317" width="13.140625" bestFit="1" customWidth="1"/>
    <col min="3318" max="3318" width="11.7109375" bestFit="1" customWidth="1"/>
    <col min="3562" max="3562" width="25" customWidth="1"/>
    <col min="3573" max="3573" width="13.140625" bestFit="1" customWidth="1"/>
    <col min="3574" max="3574" width="11.7109375" bestFit="1" customWidth="1"/>
    <col min="3818" max="3818" width="25" customWidth="1"/>
    <col min="3829" max="3829" width="13.140625" bestFit="1" customWidth="1"/>
    <col min="3830" max="3830" width="11.7109375" bestFit="1" customWidth="1"/>
    <col min="4074" max="4074" width="25" customWidth="1"/>
    <col min="4085" max="4085" width="13.140625" bestFit="1" customWidth="1"/>
    <col min="4086" max="4086" width="11.7109375" bestFit="1" customWidth="1"/>
    <col min="4330" max="4330" width="25" customWidth="1"/>
    <col min="4341" max="4341" width="13.140625" bestFit="1" customWidth="1"/>
    <col min="4342" max="4342" width="11.7109375" bestFit="1" customWidth="1"/>
    <col min="4586" max="4586" width="25" customWidth="1"/>
    <col min="4597" max="4597" width="13.140625" bestFit="1" customWidth="1"/>
    <col min="4598" max="4598" width="11.7109375" bestFit="1" customWidth="1"/>
    <col min="4842" max="4842" width="25" customWidth="1"/>
    <col min="4853" max="4853" width="13.140625" bestFit="1" customWidth="1"/>
    <col min="4854" max="4854" width="11.7109375" bestFit="1" customWidth="1"/>
    <col min="5098" max="5098" width="25" customWidth="1"/>
    <col min="5109" max="5109" width="13.140625" bestFit="1" customWidth="1"/>
    <col min="5110" max="5110" width="11.7109375" bestFit="1" customWidth="1"/>
    <col min="5354" max="5354" width="25" customWidth="1"/>
    <col min="5365" max="5365" width="13.140625" bestFit="1" customWidth="1"/>
    <col min="5366" max="5366" width="11.7109375" bestFit="1" customWidth="1"/>
    <col min="5610" max="5610" width="25" customWidth="1"/>
    <col min="5621" max="5621" width="13.140625" bestFit="1" customWidth="1"/>
    <col min="5622" max="5622" width="11.7109375" bestFit="1" customWidth="1"/>
    <col min="5866" max="5866" width="25" customWidth="1"/>
    <col min="5877" max="5877" width="13.140625" bestFit="1" customWidth="1"/>
    <col min="5878" max="5878" width="11.7109375" bestFit="1" customWidth="1"/>
    <col min="6122" max="6122" width="25" customWidth="1"/>
    <col min="6133" max="6133" width="13.140625" bestFit="1" customWidth="1"/>
    <col min="6134" max="6134" width="11.7109375" bestFit="1" customWidth="1"/>
    <col min="6378" max="6378" width="25" customWidth="1"/>
    <col min="6389" max="6389" width="13.140625" bestFit="1" customWidth="1"/>
    <col min="6390" max="6390" width="11.7109375" bestFit="1" customWidth="1"/>
    <col min="6634" max="6634" width="25" customWidth="1"/>
    <col min="6645" max="6645" width="13.140625" bestFit="1" customWidth="1"/>
    <col min="6646" max="6646" width="11.7109375" bestFit="1" customWidth="1"/>
    <col min="6890" max="6890" width="25" customWidth="1"/>
    <col min="6901" max="6901" width="13.140625" bestFit="1" customWidth="1"/>
    <col min="6902" max="6902" width="11.7109375" bestFit="1" customWidth="1"/>
    <col min="7146" max="7146" width="25" customWidth="1"/>
    <col min="7157" max="7157" width="13.140625" bestFit="1" customWidth="1"/>
    <col min="7158" max="7158" width="11.7109375" bestFit="1" customWidth="1"/>
    <col min="7402" max="7402" width="25" customWidth="1"/>
    <col min="7413" max="7413" width="13.140625" bestFit="1" customWidth="1"/>
    <col min="7414" max="7414" width="11.7109375" bestFit="1" customWidth="1"/>
    <col min="7658" max="7658" width="25" customWidth="1"/>
    <col min="7669" max="7669" width="13.140625" bestFit="1" customWidth="1"/>
    <col min="7670" max="7670" width="11.7109375" bestFit="1" customWidth="1"/>
    <col min="7914" max="7914" width="25" customWidth="1"/>
    <col min="7925" max="7925" width="13.140625" bestFit="1" customWidth="1"/>
    <col min="7926" max="7926" width="11.7109375" bestFit="1" customWidth="1"/>
    <col min="8170" max="8170" width="25" customWidth="1"/>
    <col min="8181" max="8181" width="13.140625" bestFit="1" customWidth="1"/>
    <col min="8182" max="8182" width="11.7109375" bestFit="1" customWidth="1"/>
    <col min="8426" max="8426" width="25" customWidth="1"/>
    <col min="8437" max="8437" width="13.140625" bestFit="1" customWidth="1"/>
    <col min="8438" max="8438" width="11.7109375" bestFit="1" customWidth="1"/>
    <col min="8682" max="8682" width="25" customWidth="1"/>
    <col min="8693" max="8693" width="13.140625" bestFit="1" customWidth="1"/>
    <col min="8694" max="8694" width="11.7109375" bestFit="1" customWidth="1"/>
    <col min="8938" max="8938" width="25" customWidth="1"/>
    <col min="8949" max="8949" width="13.140625" bestFit="1" customWidth="1"/>
    <col min="8950" max="8950" width="11.7109375" bestFit="1" customWidth="1"/>
    <col min="9194" max="9194" width="25" customWidth="1"/>
    <col min="9205" max="9205" width="13.140625" bestFit="1" customWidth="1"/>
    <col min="9206" max="9206" width="11.7109375" bestFit="1" customWidth="1"/>
    <col min="9450" max="9450" width="25" customWidth="1"/>
    <col min="9461" max="9461" width="13.140625" bestFit="1" customWidth="1"/>
    <col min="9462" max="9462" width="11.7109375" bestFit="1" customWidth="1"/>
    <col min="9706" max="9706" width="25" customWidth="1"/>
    <col min="9717" max="9717" width="13.140625" bestFit="1" customWidth="1"/>
    <col min="9718" max="9718" width="11.7109375" bestFit="1" customWidth="1"/>
    <col min="9962" max="9962" width="25" customWidth="1"/>
    <col min="9973" max="9973" width="13.140625" bestFit="1" customWidth="1"/>
    <col min="9974" max="9974" width="11.7109375" bestFit="1" customWidth="1"/>
    <col min="10218" max="10218" width="25" customWidth="1"/>
    <col min="10229" max="10229" width="13.140625" bestFit="1" customWidth="1"/>
    <col min="10230" max="10230" width="11.7109375" bestFit="1" customWidth="1"/>
    <col min="10474" max="10474" width="25" customWidth="1"/>
    <col min="10485" max="10485" width="13.140625" bestFit="1" customWidth="1"/>
    <col min="10486" max="10486" width="11.7109375" bestFit="1" customWidth="1"/>
    <col min="10730" max="10730" width="25" customWidth="1"/>
    <col min="10741" max="10741" width="13.140625" bestFit="1" customWidth="1"/>
    <col min="10742" max="10742" width="11.7109375" bestFit="1" customWidth="1"/>
    <col min="10986" max="10986" width="25" customWidth="1"/>
    <col min="10997" max="10997" width="13.140625" bestFit="1" customWidth="1"/>
    <col min="10998" max="10998" width="11.7109375" bestFit="1" customWidth="1"/>
    <col min="11242" max="11242" width="25" customWidth="1"/>
    <col min="11253" max="11253" width="13.140625" bestFit="1" customWidth="1"/>
    <col min="11254" max="11254" width="11.7109375" bestFit="1" customWidth="1"/>
    <col min="11498" max="11498" width="25" customWidth="1"/>
    <col min="11509" max="11509" width="13.140625" bestFit="1" customWidth="1"/>
    <col min="11510" max="11510" width="11.7109375" bestFit="1" customWidth="1"/>
    <col min="11754" max="11754" width="25" customWidth="1"/>
    <col min="11765" max="11765" width="13.140625" bestFit="1" customWidth="1"/>
    <col min="11766" max="11766" width="11.7109375" bestFit="1" customWidth="1"/>
    <col min="12010" max="12010" width="25" customWidth="1"/>
    <col min="12021" max="12021" width="13.140625" bestFit="1" customWidth="1"/>
    <col min="12022" max="12022" width="11.7109375" bestFit="1" customWidth="1"/>
    <col min="12266" max="12266" width="25" customWidth="1"/>
    <col min="12277" max="12277" width="13.140625" bestFit="1" customWidth="1"/>
    <col min="12278" max="12278" width="11.7109375" bestFit="1" customWidth="1"/>
    <col min="12522" max="12522" width="25" customWidth="1"/>
    <col min="12533" max="12533" width="13.140625" bestFit="1" customWidth="1"/>
    <col min="12534" max="12534" width="11.7109375" bestFit="1" customWidth="1"/>
    <col min="12778" max="12778" width="25" customWidth="1"/>
    <col min="12789" max="12789" width="13.140625" bestFit="1" customWidth="1"/>
    <col min="12790" max="12790" width="11.7109375" bestFit="1" customWidth="1"/>
    <col min="13034" max="13034" width="25" customWidth="1"/>
    <col min="13045" max="13045" width="13.140625" bestFit="1" customWidth="1"/>
    <col min="13046" max="13046" width="11.7109375" bestFit="1" customWidth="1"/>
    <col min="13290" max="13290" width="25" customWidth="1"/>
    <col min="13301" max="13301" width="13.140625" bestFit="1" customWidth="1"/>
    <col min="13302" max="13302" width="11.7109375" bestFit="1" customWidth="1"/>
    <col min="13546" max="13546" width="25" customWidth="1"/>
    <col min="13557" max="13557" width="13.140625" bestFit="1" customWidth="1"/>
    <col min="13558" max="13558" width="11.7109375" bestFit="1" customWidth="1"/>
    <col min="13802" max="13802" width="25" customWidth="1"/>
    <col min="13813" max="13813" width="13.140625" bestFit="1" customWidth="1"/>
    <col min="13814" max="13814" width="11.7109375" bestFit="1" customWidth="1"/>
    <col min="14058" max="14058" width="25" customWidth="1"/>
    <col min="14069" max="14069" width="13.140625" bestFit="1" customWidth="1"/>
    <col min="14070" max="14070" width="11.7109375" bestFit="1" customWidth="1"/>
    <col min="14314" max="14314" width="25" customWidth="1"/>
    <col min="14325" max="14325" width="13.140625" bestFit="1" customWidth="1"/>
    <col min="14326" max="14326" width="11.7109375" bestFit="1" customWidth="1"/>
    <col min="14570" max="14570" width="25" customWidth="1"/>
    <col min="14581" max="14581" width="13.140625" bestFit="1" customWidth="1"/>
    <col min="14582" max="14582" width="11.7109375" bestFit="1" customWidth="1"/>
    <col min="14826" max="14826" width="25" customWidth="1"/>
    <col min="14837" max="14837" width="13.140625" bestFit="1" customWidth="1"/>
    <col min="14838" max="14838" width="11.7109375" bestFit="1" customWidth="1"/>
    <col min="15082" max="15082" width="25" customWidth="1"/>
    <col min="15093" max="15093" width="13.140625" bestFit="1" customWidth="1"/>
    <col min="15094" max="15094" width="11.7109375" bestFit="1" customWidth="1"/>
    <col min="15338" max="15338" width="25" customWidth="1"/>
    <col min="15349" max="15349" width="13.140625" bestFit="1" customWidth="1"/>
    <col min="15350" max="15350" width="11.7109375" bestFit="1" customWidth="1"/>
    <col min="15594" max="15594" width="25" customWidth="1"/>
    <col min="15605" max="15605" width="13.140625" bestFit="1" customWidth="1"/>
    <col min="15606" max="15606" width="11.7109375" bestFit="1" customWidth="1"/>
    <col min="15850" max="15850" width="25" customWidth="1"/>
    <col min="15861" max="15861" width="13.140625" bestFit="1" customWidth="1"/>
    <col min="15862" max="15862" width="11.7109375" bestFit="1" customWidth="1"/>
    <col min="16106" max="16106" width="25" customWidth="1"/>
    <col min="16117" max="16117" width="13.140625" bestFit="1" customWidth="1"/>
    <col min="16118" max="16118" width="11.7109375" bestFit="1" customWidth="1"/>
  </cols>
  <sheetData>
    <row r="1" spans="1:11" ht="15.75" x14ac:dyDescent="0.25">
      <c r="A1" s="1" t="s">
        <v>66</v>
      </c>
      <c r="B1" s="4"/>
      <c r="C1" s="4"/>
      <c r="K1" s="128" t="s">
        <v>183</v>
      </c>
    </row>
    <row r="2" spans="1:11" x14ac:dyDescent="0.25">
      <c r="A2" s="5"/>
      <c r="B2" s="5"/>
      <c r="C2" s="5"/>
    </row>
    <row r="3" spans="1:11" ht="66" customHeight="1" x14ac:dyDescent="0.25">
      <c r="A3" s="49" t="s">
        <v>6</v>
      </c>
      <c r="B3" s="149" t="s">
        <v>1</v>
      </c>
      <c r="C3" s="150"/>
      <c r="D3" s="49" t="s">
        <v>86</v>
      </c>
      <c r="E3" s="49" t="s">
        <v>87</v>
      </c>
      <c r="F3" s="49" t="s">
        <v>158</v>
      </c>
      <c r="G3" s="49" t="s">
        <v>159</v>
      </c>
      <c r="H3" s="49" t="s">
        <v>160</v>
      </c>
      <c r="I3" s="49" t="s">
        <v>161</v>
      </c>
      <c r="J3" s="49" t="s">
        <v>177</v>
      </c>
      <c r="K3" s="49" t="s">
        <v>61</v>
      </c>
    </row>
    <row r="4" spans="1:11" ht="37.5" customHeight="1" x14ac:dyDescent="0.25">
      <c r="A4" s="49"/>
      <c r="B4" s="49" t="s">
        <v>0</v>
      </c>
      <c r="C4" s="49" t="s">
        <v>89</v>
      </c>
      <c r="D4" s="49"/>
      <c r="E4" s="49"/>
      <c r="F4" s="49"/>
      <c r="G4" s="49"/>
      <c r="H4" s="49"/>
      <c r="I4" s="49"/>
      <c r="J4" s="49"/>
      <c r="K4" s="49"/>
    </row>
    <row r="5" spans="1:11" x14ac:dyDescent="0.25">
      <c r="A5" s="40" t="s">
        <v>7</v>
      </c>
      <c r="B5" s="75">
        <v>707</v>
      </c>
      <c r="C5" s="75">
        <v>26</v>
      </c>
      <c r="D5" s="75">
        <v>123</v>
      </c>
      <c r="E5" s="75">
        <v>11</v>
      </c>
      <c r="F5" s="76">
        <v>20</v>
      </c>
      <c r="G5" s="77">
        <v>27</v>
      </c>
      <c r="H5" s="77">
        <v>12</v>
      </c>
      <c r="I5" s="76">
        <v>900</v>
      </c>
      <c r="J5" s="76">
        <v>42549</v>
      </c>
      <c r="K5" s="78">
        <v>2.1176470588235294</v>
      </c>
    </row>
    <row r="6" spans="1:11" x14ac:dyDescent="0.25">
      <c r="A6" s="40" t="s">
        <v>8</v>
      </c>
      <c r="B6" s="75">
        <v>639</v>
      </c>
      <c r="C6" s="75">
        <v>59</v>
      </c>
      <c r="D6" s="75">
        <v>80</v>
      </c>
      <c r="E6" s="75">
        <v>15</v>
      </c>
      <c r="F6" s="76">
        <v>57</v>
      </c>
      <c r="G6" s="77">
        <v>62</v>
      </c>
      <c r="H6" s="77">
        <v>39</v>
      </c>
      <c r="I6" s="76">
        <v>884</v>
      </c>
      <c r="J6" s="76">
        <v>85519</v>
      </c>
      <c r="K6" s="78">
        <v>1.033688420117167</v>
      </c>
    </row>
    <row r="7" spans="1:11" x14ac:dyDescent="0.25">
      <c r="A7" s="40" t="s">
        <v>9</v>
      </c>
      <c r="B7" s="75">
        <v>2058</v>
      </c>
      <c r="C7" s="75">
        <v>102</v>
      </c>
      <c r="D7" s="75">
        <v>179</v>
      </c>
      <c r="E7" s="75">
        <v>96</v>
      </c>
      <c r="F7" s="76">
        <v>299</v>
      </c>
      <c r="G7" s="77">
        <v>286</v>
      </c>
      <c r="H7" s="77">
        <v>352</v>
      </c>
      <c r="I7" s="76">
        <v>3252</v>
      </c>
      <c r="J7" s="76">
        <v>192819</v>
      </c>
      <c r="K7" s="78">
        <v>1.6865557854775721</v>
      </c>
    </row>
    <row r="8" spans="1:11" x14ac:dyDescent="0.25">
      <c r="A8" s="79" t="s">
        <v>10</v>
      </c>
      <c r="B8" s="80">
        <v>3404</v>
      </c>
      <c r="C8" s="80">
        <v>187</v>
      </c>
      <c r="D8" s="80">
        <v>382</v>
      </c>
      <c r="E8" s="80">
        <v>122</v>
      </c>
      <c r="F8" s="80">
        <v>376</v>
      </c>
      <c r="G8" s="80">
        <v>375</v>
      </c>
      <c r="H8" s="80">
        <v>403</v>
      </c>
      <c r="I8" s="80">
        <v>5036</v>
      </c>
      <c r="J8" s="80">
        <v>320887</v>
      </c>
      <c r="K8" s="81">
        <v>1.569399819874286</v>
      </c>
    </row>
    <row r="9" spans="1:11" x14ac:dyDescent="0.25">
      <c r="A9" s="40" t="s">
        <v>11</v>
      </c>
      <c r="B9" s="75">
        <v>260</v>
      </c>
      <c r="C9" s="75">
        <v>21</v>
      </c>
      <c r="D9" s="75">
        <v>48</v>
      </c>
      <c r="E9" s="82" t="s">
        <v>88</v>
      </c>
      <c r="F9" s="76">
        <v>25</v>
      </c>
      <c r="G9" s="83" t="s">
        <v>88</v>
      </c>
      <c r="H9" s="83" t="s">
        <v>88</v>
      </c>
      <c r="I9" s="76">
        <v>337</v>
      </c>
      <c r="J9" s="76">
        <v>30019</v>
      </c>
      <c r="K9" s="78">
        <v>1.1226223391851828</v>
      </c>
    </row>
    <row r="10" spans="1:11" x14ac:dyDescent="0.25">
      <c r="A10" s="40" t="s">
        <v>12</v>
      </c>
      <c r="B10" s="75">
        <v>369</v>
      </c>
      <c r="C10" s="75">
        <v>30</v>
      </c>
      <c r="D10" s="75">
        <v>64</v>
      </c>
      <c r="E10" s="75">
        <v>11</v>
      </c>
      <c r="F10" s="76">
        <v>28</v>
      </c>
      <c r="G10" s="77">
        <v>50</v>
      </c>
      <c r="H10" s="77">
        <v>12</v>
      </c>
      <c r="I10" s="76">
        <v>522</v>
      </c>
      <c r="J10" s="76">
        <v>39310</v>
      </c>
      <c r="K10" s="78">
        <v>1.3279063851437294</v>
      </c>
    </row>
    <row r="11" spans="1:11" x14ac:dyDescent="0.25">
      <c r="A11" s="79" t="s">
        <v>13</v>
      </c>
      <c r="B11" s="80">
        <v>629</v>
      </c>
      <c r="C11" s="80">
        <v>51</v>
      </c>
      <c r="D11" s="80">
        <v>112</v>
      </c>
      <c r="E11" s="80">
        <v>12</v>
      </c>
      <c r="F11" s="80">
        <v>53</v>
      </c>
      <c r="G11" s="80">
        <v>52</v>
      </c>
      <c r="H11" s="80">
        <v>16</v>
      </c>
      <c r="I11" s="80">
        <v>859</v>
      </c>
      <c r="J11" s="80">
        <v>69329</v>
      </c>
      <c r="K11" s="81">
        <v>1.2390197464264594</v>
      </c>
    </row>
    <row r="12" spans="1:11" x14ac:dyDescent="0.25">
      <c r="A12" s="79" t="s">
        <v>67</v>
      </c>
      <c r="B12" s="80">
        <v>1666</v>
      </c>
      <c r="C12" s="80">
        <v>54</v>
      </c>
      <c r="D12" s="80">
        <v>191</v>
      </c>
      <c r="E12" s="80">
        <v>25</v>
      </c>
      <c r="F12" s="84">
        <v>132</v>
      </c>
      <c r="G12" s="85">
        <v>99</v>
      </c>
      <c r="H12" s="85">
        <v>87</v>
      </c>
      <c r="I12" s="84">
        <v>2175</v>
      </c>
      <c r="J12" s="84">
        <v>126978</v>
      </c>
      <c r="K12" s="86">
        <v>1.712895147190852</v>
      </c>
    </row>
    <row r="13" spans="1:11" x14ac:dyDescent="0.25">
      <c r="A13" s="79" t="s">
        <v>68</v>
      </c>
      <c r="B13" s="80">
        <v>766</v>
      </c>
      <c r="C13" s="80">
        <v>49</v>
      </c>
      <c r="D13" s="80">
        <v>105</v>
      </c>
      <c r="E13" s="80">
        <v>23</v>
      </c>
      <c r="F13" s="84">
        <v>48</v>
      </c>
      <c r="G13" s="85">
        <v>22</v>
      </c>
      <c r="H13" s="85">
        <v>39</v>
      </c>
      <c r="I13" s="84">
        <v>974</v>
      </c>
      <c r="J13" s="84">
        <v>58024</v>
      </c>
      <c r="K13" s="86">
        <v>1.678615745208879</v>
      </c>
    </row>
    <row r="14" spans="1:11" x14ac:dyDescent="0.25">
      <c r="A14" s="79" t="s">
        <v>14</v>
      </c>
      <c r="B14" s="80">
        <v>24</v>
      </c>
      <c r="C14" s="80">
        <v>0</v>
      </c>
      <c r="D14" s="80">
        <v>0</v>
      </c>
      <c r="E14" s="80">
        <v>0</v>
      </c>
      <c r="F14" s="84">
        <v>0</v>
      </c>
      <c r="G14" s="85">
        <v>0</v>
      </c>
      <c r="H14" s="85">
        <v>0</v>
      </c>
      <c r="I14" s="84">
        <v>24</v>
      </c>
      <c r="J14" s="84">
        <v>4544</v>
      </c>
      <c r="K14" s="86">
        <v>0.528169014084507</v>
      </c>
    </row>
    <row r="15" spans="1:11" x14ac:dyDescent="0.25">
      <c r="A15" s="87" t="s">
        <v>15</v>
      </c>
      <c r="B15" s="88">
        <v>727</v>
      </c>
      <c r="C15" s="75">
        <v>43</v>
      </c>
      <c r="D15" s="88">
        <v>87</v>
      </c>
      <c r="E15" s="88">
        <v>8</v>
      </c>
      <c r="F15" s="89">
        <v>87</v>
      </c>
      <c r="G15" s="90">
        <v>64</v>
      </c>
      <c r="H15" s="90">
        <v>19</v>
      </c>
      <c r="I15" s="89">
        <v>916</v>
      </c>
      <c r="J15" s="89">
        <v>71563</v>
      </c>
      <c r="K15" s="91">
        <v>1.279991056831044</v>
      </c>
    </row>
    <row r="16" spans="1:11" x14ac:dyDescent="0.25">
      <c r="A16" s="40" t="s">
        <v>16</v>
      </c>
      <c r="B16" s="75">
        <v>381</v>
      </c>
      <c r="C16" s="75">
        <v>51</v>
      </c>
      <c r="D16" s="75">
        <v>112</v>
      </c>
      <c r="E16" s="75">
        <v>10</v>
      </c>
      <c r="F16" s="76">
        <v>13</v>
      </c>
      <c r="G16" s="77">
        <v>65</v>
      </c>
      <c r="H16" s="77">
        <v>20</v>
      </c>
      <c r="I16" s="76">
        <v>597</v>
      </c>
      <c r="J16" s="76">
        <v>39992</v>
      </c>
      <c r="K16" s="78">
        <v>1.4927985597119424</v>
      </c>
    </row>
    <row r="17" spans="1:11" x14ac:dyDescent="0.25">
      <c r="A17" s="40" t="s">
        <v>17</v>
      </c>
      <c r="B17" s="75">
        <v>979</v>
      </c>
      <c r="C17" s="75">
        <v>17</v>
      </c>
      <c r="D17" s="75">
        <v>41</v>
      </c>
      <c r="E17" s="75">
        <v>17</v>
      </c>
      <c r="F17" s="76">
        <v>89</v>
      </c>
      <c r="G17" s="83" t="s">
        <v>88</v>
      </c>
      <c r="H17" s="77">
        <v>31</v>
      </c>
      <c r="I17" s="77">
        <v>1134</v>
      </c>
      <c r="J17" s="77">
        <v>75770</v>
      </c>
      <c r="K17" s="92">
        <v>1.4966345519334829</v>
      </c>
    </row>
    <row r="18" spans="1:11" x14ac:dyDescent="0.25">
      <c r="A18" s="79" t="s">
        <v>18</v>
      </c>
      <c r="B18" s="80">
        <v>2087</v>
      </c>
      <c r="C18" s="80">
        <v>111</v>
      </c>
      <c r="D18" s="80">
        <v>240</v>
      </c>
      <c r="E18" s="80">
        <v>35</v>
      </c>
      <c r="F18" s="80">
        <v>189</v>
      </c>
      <c r="G18" s="80">
        <v>133</v>
      </c>
      <c r="H18" s="80">
        <v>70</v>
      </c>
      <c r="I18" s="80">
        <v>2647</v>
      </c>
      <c r="J18" s="80">
        <v>187325</v>
      </c>
      <c r="K18" s="81">
        <v>1.4130521820365676</v>
      </c>
    </row>
    <row r="19" spans="1:11" x14ac:dyDescent="0.25">
      <c r="A19" s="40" t="s">
        <v>19</v>
      </c>
      <c r="B19" s="75">
        <v>326</v>
      </c>
      <c r="C19" s="75">
        <v>58</v>
      </c>
      <c r="D19" s="75">
        <v>61</v>
      </c>
      <c r="E19" s="82" t="s">
        <v>88</v>
      </c>
      <c r="F19" s="76">
        <v>50</v>
      </c>
      <c r="G19" s="77">
        <v>6</v>
      </c>
      <c r="H19" s="77">
        <v>38</v>
      </c>
      <c r="I19" s="76">
        <v>485</v>
      </c>
      <c r="J19" s="76">
        <v>43264</v>
      </c>
      <c r="K19" s="78">
        <v>1.1210244082840235</v>
      </c>
    </row>
    <row r="20" spans="1:11" x14ac:dyDescent="0.25">
      <c r="A20" s="40" t="s">
        <v>20</v>
      </c>
      <c r="B20" s="75">
        <v>1058</v>
      </c>
      <c r="C20" s="75">
        <v>69</v>
      </c>
      <c r="D20" s="75">
        <v>144</v>
      </c>
      <c r="E20" s="75">
        <v>24</v>
      </c>
      <c r="F20" s="75">
        <v>147</v>
      </c>
      <c r="G20" s="75">
        <v>99</v>
      </c>
      <c r="H20" s="75">
        <v>234</v>
      </c>
      <c r="I20" s="75">
        <v>1686</v>
      </c>
      <c r="J20" s="75">
        <v>176382</v>
      </c>
      <c r="K20" s="93">
        <v>0.95587985168554612</v>
      </c>
    </row>
    <row r="21" spans="1:11" x14ac:dyDescent="0.25">
      <c r="A21" s="79" t="s">
        <v>21</v>
      </c>
      <c r="B21" s="80">
        <v>1384</v>
      </c>
      <c r="C21" s="80">
        <v>127</v>
      </c>
      <c r="D21" s="80">
        <v>205</v>
      </c>
      <c r="E21" s="80">
        <v>28</v>
      </c>
      <c r="F21" s="80">
        <v>197</v>
      </c>
      <c r="G21" s="80">
        <v>105</v>
      </c>
      <c r="H21" s="80">
        <v>272</v>
      </c>
      <c r="I21" s="80">
        <v>2171</v>
      </c>
      <c r="J21" s="80">
        <v>219646</v>
      </c>
      <c r="K21" s="81">
        <v>0.98840862114493322</v>
      </c>
    </row>
    <row r="22" spans="1:11" x14ac:dyDescent="0.25">
      <c r="A22" s="40" t="s">
        <v>22</v>
      </c>
      <c r="B22" s="75">
        <v>1557</v>
      </c>
      <c r="C22" s="75">
        <v>111</v>
      </c>
      <c r="D22" s="75">
        <v>178</v>
      </c>
      <c r="E22" s="75">
        <v>15</v>
      </c>
      <c r="F22" s="76">
        <v>251</v>
      </c>
      <c r="G22" s="77">
        <v>7</v>
      </c>
      <c r="H22" s="77">
        <v>190</v>
      </c>
      <c r="I22" s="76">
        <v>2185</v>
      </c>
      <c r="J22" s="76">
        <v>150936</v>
      </c>
      <c r="K22" s="78">
        <v>1.4476334340382679</v>
      </c>
    </row>
    <row r="23" spans="1:11" x14ac:dyDescent="0.25">
      <c r="A23" s="40" t="s">
        <v>23</v>
      </c>
      <c r="B23" s="75">
        <v>2141</v>
      </c>
      <c r="C23" s="75">
        <v>27</v>
      </c>
      <c r="D23" s="75">
        <v>134</v>
      </c>
      <c r="E23" s="75">
        <v>140</v>
      </c>
      <c r="F23" s="76">
        <v>135</v>
      </c>
      <c r="G23" s="77">
        <v>458</v>
      </c>
      <c r="H23" s="77">
        <v>1084</v>
      </c>
      <c r="I23" s="76">
        <v>4072</v>
      </c>
      <c r="J23" s="76">
        <v>353623</v>
      </c>
      <c r="K23" s="78">
        <v>1.1515088102301039</v>
      </c>
    </row>
    <row r="24" spans="1:11" x14ac:dyDescent="0.25">
      <c r="A24" s="40" t="s">
        <v>24</v>
      </c>
      <c r="B24" s="75">
        <v>1458</v>
      </c>
      <c r="C24" s="75">
        <v>68</v>
      </c>
      <c r="D24" s="75">
        <v>136</v>
      </c>
      <c r="E24" s="75">
        <v>48</v>
      </c>
      <c r="F24" s="76">
        <v>242</v>
      </c>
      <c r="G24" s="77">
        <v>300</v>
      </c>
      <c r="H24" s="77">
        <v>204</v>
      </c>
      <c r="I24" s="76">
        <v>2363</v>
      </c>
      <c r="J24" s="76">
        <v>214003</v>
      </c>
      <c r="K24" s="78">
        <v>1.1041901281757731</v>
      </c>
    </row>
    <row r="25" spans="1:11" x14ac:dyDescent="0.25">
      <c r="A25" s="79" t="s">
        <v>25</v>
      </c>
      <c r="B25" s="80">
        <v>5156</v>
      </c>
      <c r="C25" s="80">
        <v>206</v>
      </c>
      <c r="D25" s="80">
        <v>448</v>
      </c>
      <c r="E25" s="80">
        <v>203</v>
      </c>
      <c r="F25" s="80">
        <v>628</v>
      </c>
      <c r="G25" s="80">
        <v>765</v>
      </c>
      <c r="H25" s="80">
        <v>1478</v>
      </c>
      <c r="I25" s="80">
        <v>8620</v>
      </c>
      <c r="J25" s="80">
        <v>718562</v>
      </c>
      <c r="K25" s="81">
        <v>1.1996181262020535</v>
      </c>
    </row>
    <row r="26" spans="1:11" x14ac:dyDescent="0.25">
      <c r="A26" s="79" t="s">
        <v>26</v>
      </c>
      <c r="B26" s="80">
        <v>817</v>
      </c>
      <c r="C26" s="80">
        <v>51</v>
      </c>
      <c r="D26" s="80">
        <v>89</v>
      </c>
      <c r="E26" s="80">
        <v>12</v>
      </c>
      <c r="F26" s="80">
        <v>89</v>
      </c>
      <c r="G26" s="80">
        <v>50</v>
      </c>
      <c r="H26" s="80">
        <v>38</v>
      </c>
      <c r="I26" s="80">
        <v>1081</v>
      </c>
      <c r="J26" s="80">
        <v>98740</v>
      </c>
      <c r="K26" s="81">
        <v>1.0947944095604618</v>
      </c>
    </row>
    <row r="27" spans="1:11" x14ac:dyDescent="0.25">
      <c r="A27" s="40" t="s">
        <v>27</v>
      </c>
      <c r="B27" s="75">
        <v>2330</v>
      </c>
      <c r="C27" s="75">
        <v>111</v>
      </c>
      <c r="D27" s="75">
        <v>215</v>
      </c>
      <c r="E27" s="75">
        <v>51</v>
      </c>
      <c r="F27" s="76">
        <v>124</v>
      </c>
      <c r="G27" s="77">
        <v>369</v>
      </c>
      <c r="H27" s="77">
        <v>182</v>
      </c>
      <c r="I27" s="76">
        <v>3257</v>
      </c>
      <c r="J27" s="76">
        <v>116233</v>
      </c>
      <c r="K27" s="78">
        <v>2.8021302039868199</v>
      </c>
    </row>
    <row r="28" spans="1:11" x14ac:dyDescent="0.25">
      <c r="A28" s="40" t="s">
        <v>28</v>
      </c>
      <c r="B28" s="75">
        <v>358</v>
      </c>
      <c r="C28" s="75">
        <v>20</v>
      </c>
      <c r="D28" s="75">
        <v>62</v>
      </c>
      <c r="E28" s="75">
        <v>5</v>
      </c>
      <c r="F28" s="76">
        <v>17</v>
      </c>
      <c r="G28" s="77">
        <v>0</v>
      </c>
      <c r="H28" s="77">
        <v>6</v>
      </c>
      <c r="I28" s="76">
        <v>435</v>
      </c>
      <c r="J28" s="76">
        <v>20158</v>
      </c>
      <c r="K28" s="78">
        <v>2.1579521777954165</v>
      </c>
    </row>
    <row r="29" spans="1:11" x14ac:dyDescent="0.25">
      <c r="A29" s="40" t="s">
        <v>29</v>
      </c>
      <c r="B29" s="75">
        <v>839</v>
      </c>
      <c r="C29" s="75">
        <v>31</v>
      </c>
      <c r="D29" s="75">
        <v>107</v>
      </c>
      <c r="E29" s="75">
        <v>6</v>
      </c>
      <c r="F29" s="76">
        <v>58</v>
      </c>
      <c r="G29" s="77">
        <v>81</v>
      </c>
      <c r="H29" s="77">
        <v>25</v>
      </c>
      <c r="I29" s="76">
        <v>1103</v>
      </c>
      <c r="J29" s="76">
        <v>46895</v>
      </c>
      <c r="K29" s="78">
        <v>2.3520631197355795</v>
      </c>
    </row>
    <row r="30" spans="1:11" x14ac:dyDescent="0.25">
      <c r="A30" s="79" t="s">
        <v>30</v>
      </c>
      <c r="B30" s="80">
        <v>3527</v>
      </c>
      <c r="C30" s="80">
        <v>162</v>
      </c>
      <c r="D30" s="80">
        <v>384</v>
      </c>
      <c r="E30" s="80">
        <v>62</v>
      </c>
      <c r="F30" s="80">
        <v>199</v>
      </c>
      <c r="G30" s="80">
        <v>450</v>
      </c>
      <c r="H30" s="80">
        <v>213</v>
      </c>
      <c r="I30" s="80">
        <v>4795</v>
      </c>
      <c r="J30" s="80">
        <v>183286</v>
      </c>
      <c r="K30" s="81">
        <v>2.6161299826500657</v>
      </c>
    </row>
    <row r="31" spans="1:11" x14ac:dyDescent="0.25">
      <c r="A31" s="40" t="s">
        <v>31</v>
      </c>
      <c r="B31" s="75">
        <v>2550</v>
      </c>
      <c r="C31" s="75">
        <v>62</v>
      </c>
      <c r="D31" s="75">
        <v>136</v>
      </c>
      <c r="E31" s="75">
        <v>26</v>
      </c>
      <c r="F31" s="76">
        <v>70</v>
      </c>
      <c r="G31" s="77">
        <v>186</v>
      </c>
      <c r="H31" s="77">
        <v>113</v>
      </c>
      <c r="I31" s="77">
        <v>3062</v>
      </c>
      <c r="J31" s="77">
        <v>106117</v>
      </c>
      <c r="K31" s="92">
        <v>2.8854943128810655</v>
      </c>
    </row>
    <row r="32" spans="1:11" x14ac:dyDescent="0.25">
      <c r="A32" s="40" t="s">
        <v>32</v>
      </c>
      <c r="B32" s="75">
        <v>2821</v>
      </c>
      <c r="C32" s="75">
        <v>186</v>
      </c>
      <c r="D32" s="75">
        <v>330</v>
      </c>
      <c r="E32" s="75">
        <v>35</v>
      </c>
      <c r="F32" s="76">
        <v>266</v>
      </c>
      <c r="G32" s="77">
        <v>195</v>
      </c>
      <c r="H32" s="77">
        <v>318</v>
      </c>
      <c r="I32" s="77">
        <v>3949</v>
      </c>
      <c r="J32" s="77">
        <v>131270</v>
      </c>
      <c r="K32" s="92">
        <v>3.0083034966100404</v>
      </c>
    </row>
    <row r="33" spans="1:12" x14ac:dyDescent="0.25">
      <c r="A33" s="79" t="s">
        <v>33</v>
      </c>
      <c r="B33" s="80">
        <v>5371</v>
      </c>
      <c r="C33" s="80">
        <v>248</v>
      </c>
      <c r="D33" s="80">
        <v>466</v>
      </c>
      <c r="E33" s="80">
        <v>61</v>
      </c>
      <c r="F33" s="80">
        <v>336</v>
      </c>
      <c r="G33" s="80">
        <v>381</v>
      </c>
      <c r="H33" s="80">
        <v>431</v>
      </c>
      <c r="I33" s="80">
        <v>7011</v>
      </c>
      <c r="J33" s="80">
        <v>237387</v>
      </c>
      <c r="K33" s="81">
        <v>2.9534051991052586</v>
      </c>
    </row>
    <row r="34" spans="1:12" x14ac:dyDescent="0.25">
      <c r="A34" s="79" t="s">
        <v>69</v>
      </c>
      <c r="B34" s="80">
        <v>1568</v>
      </c>
      <c r="C34" s="80">
        <v>84</v>
      </c>
      <c r="D34" s="80">
        <v>204</v>
      </c>
      <c r="E34" s="80">
        <v>31</v>
      </c>
      <c r="F34" s="84">
        <v>162</v>
      </c>
      <c r="G34" s="85">
        <v>93</v>
      </c>
      <c r="H34" s="85">
        <v>199</v>
      </c>
      <c r="I34" s="84">
        <v>2228</v>
      </c>
      <c r="J34" s="84">
        <v>132488</v>
      </c>
      <c r="K34" s="86">
        <v>1.6816617354024517</v>
      </c>
    </row>
    <row r="35" spans="1:12" x14ac:dyDescent="0.25">
      <c r="A35" s="40" t="s">
        <v>34</v>
      </c>
      <c r="B35" s="75">
        <v>1140</v>
      </c>
      <c r="C35" s="75">
        <v>34</v>
      </c>
      <c r="D35" s="75">
        <v>80</v>
      </c>
      <c r="E35" s="75">
        <v>20</v>
      </c>
      <c r="F35" s="75">
        <v>74</v>
      </c>
      <c r="G35" s="75">
        <v>56</v>
      </c>
      <c r="H35" s="75">
        <v>37</v>
      </c>
      <c r="I35" s="75">
        <v>1393</v>
      </c>
      <c r="J35" s="75">
        <v>100718</v>
      </c>
      <c r="K35" s="93">
        <v>1.3830695605552135</v>
      </c>
    </row>
    <row r="36" spans="1:12" x14ac:dyDescent="0.25">
      <c r="A36" s="40" t="s">
        <v>35</v>
      </c>
      <c r="B36" s="75">
        <v>506</v>
      </c>
      <c r="C36" s="75">
        <v>33</v>
      </c>
      <c r="D36" s="75">
        <v>50</v>
      </c>
      <c r="E36" s="75">
        <v>19</v>
      </c>
      <c r="F36" s="75">
        <v>48</v>
      </c>
      <c r="G36" s="75">
        <v>59</v>
      </c>
      <c r="H36" s="75">
        <v>18</v>
      </c>
      <c r="I36" s="75">
        <v>665</v>
      </c>
      <c r="J36" s="75">
        <v>58014</v>
      </c>
      <c r="K36" s="93">
        <v>1.1462750370600201</v>
      </c>
    </row>
    <row r="37" spans="1:12" x14ac:dyDescent="0.25">
      <c r="A37" s="79" t="s">
        <v>36</v>
      </c>
      <c r="B37" s="80">
        <v>1646</v>
      </c>
      <c r="C37" s="80">
        <v>67</v>
      </c>
      <c r="D37" s="80">
        <v>130</v>
      </c>
      <c r="E37" s="80">
        <v>39</v>
      </c>
      <c r="F37" s="80">
        <v>122</v>
      </c>
      <c r="G37" s="80">
        <v>115</v>
      </c>
      <c r="H37" s="80">
        <v>55</v>
      </c>
      <c r="I37" s="80">
        <v>2058</v>
      </c>
      <c r="J37" s="80">
        <v>158732</v>
      </c>
      <c r="K37" s="81">
        <v>1.2965249603104605</v>
      </c>
    </row>
    <row r="38" spans="1:12" x14ac:dyDescent="0.25">
      <c r="A38" s="94" t="s">
        <v>37</v>
      </c>
      <c r="B38" s="95">
        <v>28045</v>
      </c>
      <c r="C38" s="95">
        <v>1397</v>
      </c>
      <c r="D38" s="95">
        <v>2956</v>
      </c>
      <c r="E38" s="95">
        <v>653</v>
      </c>
      <c r="F38" s="95">
        <v>2531</v>
      </c>
      <c r="G38" s="95">
        <v>2640</v>
      </c>
      <c r="H38" s="95">
        <v>3301</v>
      </c>
      <c r="I38" s="95">
        <v>39679</v>
      </c>
      <c r="J38" s="95">
        <v>2515928</v>
      </c>
      <c r="K38" s="96">
        <v>1.5771119046332007</v>
      </c>
    </row>
    <row r="39" spans="1:12" x14ac:dyDescent="0.25">
      <c r="A39" s="40" t="s">
        <v>38</v>
      </c>
      <c r="B39" s="75">
        <v>5287</v>
      </c>
      <c r="C39" s="75">
        <v>326</v>
      </c>
      <c r="D39" s="75">
        <v>2143</v>
      </c>
      <c r="E39" s="75">
        <v>387</v>
      </c>
      <c r="F39" s="75">
        <v>45</v>
      </c>
      <c r="G39" s="75">
        <v>0</v>
      </c>
      <c r="H39" s="75">
        <v>105</v>
      </c>
      <c r="I39" s="75">
        <v>7922</v>
      </c>
      <c r="J39" s="75">
        <v>9161</v>
      </c>
      <c r="K39" s="93">
        <v>86.475275624931783</v>
      </c>
    </row>
    <row r="40" spans="1:12" ht="12" customHeight="1" x14ac:dyDescent="0.25">
      <c r="A40" s="40" t="s">
        <v>39</v>
      </c>
      <c r="B40" s="75">
        <v>2510</v>
      </c>
      <c r="C40" s="75">
        <v>213</v>
      </c>
      <c r="D40" s="75">
        <v>758</v>
      </c>
      <c r="E40" s="75">
        <v>52</v>
      </c>
      <c r="F40" s="75">
        <v>0</v>
      </c>
      <c r="G40" s="75">
        <v>55</v>
      </c>
      <c r="H40" s="75">
        <v>47</v>
      </c>
      <c r="I40" s="75">
        <v>3422</v>
      </c>
      <c r="J40" s="75">
        <v>4142</v>
      </c>
      <c r="K40" s="93">
        <v>82.617093191694835</v>
      </c>
    </row>
    <row r="41" spans="1:12" x14ac:dyDescent="0.25">
      <c r="A41" s="40" t="s">
        <v>40</v>
      </c>
      <c r="B41" s="75">
        <v>3344</v>
      </c>
      <c r="C41" s="75">
        <v>164</v>
      </c>
      <c r="D41" s="75">
        <v>1889</v>
      </c>
      <c r="E41" s="75">
        <v>278</v>
      </c>
      <c r="F41" s="75">
        <v>0</v>
      </c>
      <c r="G41" s="75">
        <v>167</v>
      </c>
      <c r="H41" s="75">
        <v>287</v>
      </c>
      <c r="I41" s="75">
        <v>5965</v>
      </c>
      <c r="J41" s="75">
        <v>7583</v>
      </c>
      <c r="K41" s="93">
        <v>78.66279836476329</v>
      </c>
    </row>
    <row r="42" spans="1:12" x14ac:dyDescent="0.25">
      <c r="A42" s="40" t="s">
        <v>41</v>
      </c>
      <c r="B42" s="75">
        <v>1566</v>
      </c>
      <c r="C42" s="75">
        <v>0</v>
      </c>
      <c r="D42" s="75">
        <v>1092</v>
      </c>
      <c r="E42" s="75">
        <v>92</v>
      </c>
      <c r="F42" s="75">
        <v>0</v>
      </c>
      <c r="G42" s="75">
        <v>0</v>
      </c>
      <c r="H42" s="75">
        <v>42</v>
      </c>
      <c r="I42" s="75">
        <v>2792</v>
      </c>
      <c r="J42" s="75">
        <v>2973</v>
      </c>
      <c r="K42" s="93">
        <v>93.911873528422475</v>
      </c>
    </row>
    <row r="43" spans="1:12" x14ac:dyDescent="0.25">
      <c r="A43" s="40" t="s">
        <v>42</v>
      </c>
      <c r="B43" s="75">
        <v>13698</v>
      </c>
      <c r="C43" s="75">
        <v>857</v>
      </c>
      <c r="D43" s="75">
        <v>3687</v>
      </c>
      <c r="E43" s="75">
        <v>833</v>
      </c>
      <c r="F43" s="75">
        <v>81</v>
      </c>
      <c r="G43" s="75">
        <v>161</v>
      </c>
      <c r="H43" s="75">
        <v>940</v>
      </c>
      <c r="I43" s="75">
        <v>19319</v>
      </c>
      <c r="J43" s="75">
        <v>22247</v>
      </c>
      <c r="K43" s="93">
        <v>86.838674877511579</v>
      </c>
    </row>
    <row r="44" spans="1:12" x14ac:dyDescent="0.25">
      <c r="A44" s="94" t="s">
        <v>43</v>
      </c>
      <c r="B44" s="95">
        <v>26405</v>
      </c>
      <c r="C44" s="95">
        <v>1560</v>
      </c>
      <c r="D44" s="95">
        <v>9569</v>
      </c>
      <c r="E44" s="95">
        <v>1642</v>
      </c>
      <c r="F44" s="95">
        <v>126</v>
      </c>
      <c r="G44" s="95">
        <v>383</v>
      </c>
      <c r="H44" s="95">
        <v>1421</v>
      </c>
      <c r="I44" s="95">
        <v>39420</v>
      </c>
      <c r="J44" s="95">
        <v>46106</v>
      </c>
      <c r="K44" s="96">
        <v>85.498633583481549</v>
      </c>
    </row>
    <row r="45" spans="1:12" x14ac:dyDescent="0.25">
      <c r="A45" s="40" t="s">
        <v>139</v>
      </c>
      <c r="B45" s="75">
        <v>2627</v>
      </c>
      <c r="C45" s="75">
        <v>174</v>
      </c>
      <c r="D45" s="75">
        <v>1601</v>
      </c>
      <c r="E45" s="75">
        <v>352</v>
      </c>
      <c r="F45" s="75">
        <v>0</v>
      </c>
      <c r="G45" s="75">
        <v>116</v>
      </c>
      <c r="H45" s="75">
        <v>54</v>
      </c>
      <c r="I45" s="75">
        <v>4750</v>
      </c>
      <c r="J45" s="75">
        <v>5350</v>
      </c>
      <c r="K45" s="93">
        <v>88.785046728971963</v>
      </c>
    </row>
    <row r="46" spans="1:12" x14ac:dyDescent="0.25">
      <c r="A46" s="40" t="s">
        <v>45</v>
      </c>
      <c r="B46" s="75">
        <v>2212</v>
      </c>
      <c r="C46" s="75">
        <v>0</v>
      </c>
      <c r="D46" s="75">
        <v>1278</v>
      </c>
      <c r="E46" s="75">
        <v>185</v>
      </c>
      <c r="F46" s="75">
        <v>0</v>
      </c>
      <c r="G46" s="75">
        <v>0</v>
      </c>
      <c r="H46" s="75">
        <v>408</v>
      </c>
      <c r="I46" s="75">
        <v>4083</v>
      </c>
      <c r="J46" s="75">
        <v>4475</v>
      </c>
      <c r="K46" s="93">
        <v>91.240223463687158</v>
      </c>
    </row>
    <row r="47" spans="1:12" x14ac:dyDescent="0.25">
      <c r="A47" s="97" t="s">
        <v>46</v>
      </c>
      <c r="B47" s="95">
        <v>4839</v>
      </c>
      <c r="C47" s="95">
        <v>174</v>
      </c>
      <c r="D47" s="95">
        <v>2879</v>
      </c>
      <c r="E47" s="95">
        <v>537</v>
      </c>
      <c r="F47" s="95">
        <v>0</v>
      </c>
      <c r="G47" s="95">
        <v>116</v>
      </c>
      <c r="H47" s="95">
        <v>462</v>
      </c>
      <c r="I47" s="95">
        <v>8833</v>
      </c>
      <c r="J47" s="95">
        <v>9825</v>
      </c>
      <c r="K47" s="96">
        <v>89.903307888040715</v>
      </c>
      <c r="L47" t="s">
        <v>175</v>
      </c>
    </row>
    <row r="48" spans="1:12" x14ac:dyDescent="0.25">
      <c r="A48" s="74" t="s">
        <v>44</v>
      </c>
      <c r="B48" s="73">
        <v>59289</v>
      </c>
      <c r="C48" s="73">
        <v>3131</v>
      </c>
      <c r="D48" s="73">
        <v>15404</v>
      </c>
      <c r="E48" s="73">
        <v>2832</v>
      </c>
      <c r="F48" s="73">
        <v>2657</v>
      </c>
      <c r="G48" s="73">
        <v>3139</v>
      </c>
      <c r="H48" s="73">
        <v>5184</v>
      </c>
      <c r="I48" s="73">
        <v>87932</v>
      </c>
      <c r="J48" s="73">
        <v>2571859</v>
      </c>
      <c r="K48" s="73"/>
    </row>
    <row r="49" spans="1:11" x14ac:dyDescent="0.25">
      <c r="A49" s="68" t="s">
        <v>155</v>
      </c>
      <c r="B49" s="43"/>
      <c r="C49" s="43"/>
      <c r="D49" s="43"/>
      <c r="E49" s="43"/>
      <c r="F49" s="43"/>
      <c r="G49" s="43"/>
      <c r="H49" s="43"/>
      <c r="I49" s="43"/>
      <c r="J49" s="43"/>
      <c r="K49" s="43"/>
    </row>
    <row r="50" spans="1:11" x14ac:dyDescent="0.25">
      <c r="A50" s="69" t="s">
        <v>156</v>
      </c>
      <c r="B50" s="43"/>
      <c r="C50" s="43"/>
      <c r="D50" s="43"/>
      <c r="E50" s="43"/>
      <c r="F50" s="43"/>
      <c r="G50" s="43"/>
      <c r="H50" s="43"/>
      <c r="I50" s="43"/>
      <c r="J50" s="43"/>
      <c r="K50" s="43"/>
    </row>
    <row r="51" spans="1:11" ht="36" customHeight="1" x14ac:dyDescent="0.25">
      <c r="A51" s="148" t="s">
        <v>176</v>
      </c>
      <c r="B51" s="148"/>
      <c r="C51" s="148"/>
      <c r="D51" s="148"/>
      <c r="E51" s="148"/>
      <c r="F51" s="148"/>
      <c r="G51" s="148"/>
      <c r="H51" s="148"/>
      <c r="I51" s="148"/>
      <c r="J51" s="148"/>
      <c r="K51" s="148"/>
    </row>
    <row r="52" spans="1:11" x14ac:dyDescent="0.25">
      <c r="A52" s="70" t="s">
        <v>157</v>
      </c>
      <c r="B52" s="71"/>
      <c r="C52" s="71"/>
      <c r="D52" s="71"/>
      <c r="E52" s="71"/>
      <c r="F52" s="71"/>
      <c r="G52" s="71"/>
      <c r="H52" s="71"/>
      <c r="I52" s="71"/>
      <c r="J52" s="71"/>
      <c r="K52" s="71"/>
    </row>
    <row r="53" spans="1:11" x14ac:dyDescent="0.25">
      <c r="A53" s="68" t="s">
        <v>182</v>
      </c>
      <c r="B53" s="126"/>
      <c r="C53" s="126"/>
      <c r="D53" s="126"/>
      <c r="E53" s="126"/>
      <c r="F53" s="126"/>
      <c r="G53" s="126"/>
      <c r="H53" s="126"/>
      <c r="I53" s="126"/>
      <c r="J53" s="126"/>
      <c r="K53" s="126"/>
    </row>
    <row r="54" spans="1:11" ht="24.75" customHeight="1" x14ac:dyDescent="0.25">
      <c r="A54" s="144" t="s">
        <v>115</v>
      </c>
      <c r="B54" s="144"/>
      <c r="C54" s="144"/>
      <c r="D54" s="144"/>
      <c r="E54" s="144"/>
      <c r="F54" s="144"/>
      <c r="G54" s="144"/>
      <c r="H54" s="144"/>
      <c r="I54" s="144"/>
      <c r="J54" s="72"/>
      <c r="K54" s="43"/>
    </row>
    <row r="55" spans="1:11" x14ac:dyDescent="0.25">
      <c r="A55" s="144"/>
      <c r="B55" s="144"/>
      <c r="C55" s="144"/>
      <c r="D55" s="144"/>
      <c r="E55" s="144"/>
      <c r="F55" s="144"/>
      <c r="G55" s="144"/>
      <c r="H55" s="144"/>
      <c r="I55" s="144"/>
      <c r="J55" s="43"/>
      <c r="K55" s="43"/>
    </row>
    <row r="56" spans="1:11" x14ac:dyDescent="0.25">
      <c r="A56" s="45" t="s">
        <v>116</v>
      </c>
      <c r="B56" s="43"/>
      <c r="C56" s="43"/>
      <c r="D56" s="43"/>
      <c r="E56" s="43"/>
      <c r="F56" s="43"/>
      <c r="G56" s="67"/>
      <c r="H56" s="67"/>
      <c r="I56" s="67"/>
      <c r="J56" s="43"/>
      <c r="K56" s="43"/>
    </row>
    <row r="61" spans="1:11" x14ac:dyDescent="0.25">
      <c r="B61" s="33"/>
      <c r="C61" s="33"/>
      <c r="D61" s="33"/>
      <c r="E61" s="33"/>
      <c r="F61" s="33"/>
      <c r="G61" s="33"/>
      <c r="H61" s="33"/>
      <c r="I61" s="33"/>
      <c r="J61" s="33"/>
    </row>
    <row r="62" spans="1:11" x14ac:dyDescent="0.25">
      <c r="B62" s="33"/>
      <c r="C62" s="33"/>
      <c r="D62" s="33"/>
      <c r="E62" s="33"/>
      <c r="F62" s="33"/>
      <c r="G62" s="33"/>
      <c r="H62" s="33"/>
      <c r="I62" s="33"/>
      <c r="J62" s="33"/>
    </row>
    <row r="63" spans="1:11" x14ac:dyDescent="0.25">
      <c r="B63" s="33"/>
      <c r="C63" s="33"/>
      <c r="D63" s="33"/>
      <c r="E63" s="33"/>
      <c r="F63" s="33"/>
      <c r="G63" s="33"/>
      <c r="H63" s="33"/>
      <c r="I63" s="33"/>
      <c r="J63" s="33"/>
    </row>
    <row r="64" spans="1:11" x14ac:dyDescent="0.25">
      <c r="B64" s="33"/>
      <c r="C64" s="33"/>
      <c r="D64" s="33"/>
      <c r="E64" s="33"/>
      <c r="F64" s="33"/>
      <c r="G64" s="33"/>
      <c r="H64" s="33"/>
      <c r="I64" s="33"/>
      <c r="J64" s="33"/>
    </row>
    <row r="65" spans="2:10" x14ac:dyDescent="0.25">
      <c r="B65" s="33"/>
      <c r="C65" s="33"/>
      <c r="D65" s="33"/>
      <c r="E65" s="33"/>
      <c r="F65" s="33"/>
      <c r="G65" s="33"/>
      <c r="H65" s="33"/>
      <c r="I65" s="33"/>
      <c r="J65" s="33"/>
    </row>
    <row r="66" spans="2:10" x14ac:dyDescent="0.25">
      <c r="B66" s="33"/>
      <c r="C66" s="33"/>
      <c r="D66" s="33"/>
      <c r="E66" s="33"/>
      <c r="F66" s="33"/>
      <c r="G66" s="33"/>
      <c r="H66" s="33"/>
      <c r="I66" s="33"/>
      <c r="J66" s="33"/>
    </row>
    <row r="67" spans="2:10" x14ac:dyDescent="0.25">
      <c r="B67" s="33"/>
      <c r="C67" s="33"/>
      <c r="D67" s="33"/>
      <c r="E67" s="33"/>
      <c r="F67" s="33"/>
      <c r="G67" s="33"/>
      <c r="H67" s="33"/>
      <c r="I67" s="33"/>
      <c r="J67" s="33"/>
    </row>
    <row r="68" spans="2:10" x14ac:dyDescent="0.25">
      <c r="B68" s="33"/>
      <c r="C68" s="33"/>
      <c r="D68" s="33"/>
      <c r="E68" s="33"/>
      <c r="F68" s="33"/>
      <c r="G68" s="33"/>
      <c r="H68" s="33"/>
      <c r="I68" s="33"/>
      <c r="J68" s="33"/>
    </row>
    <row r="69" spans="2:10" x14ac:dyDescent="0.25">
      <c r="B69" s="33"/>
      <c r="C69" s="33"/>
      <c r="D69" s="33"/>
      <c r="E69" s="33"/>
      <c r="F69" s="33"/>
      <c r="G69" s="33"/>
      <c r="H69" s="33"/>
      <c r="I69" s="33"/>
      <c r="J69" s="33"/>
    </row>
    <row r="70" spans="2:10" x14ac:dyDescent="0.25">
      <c r="B70" s="33"/>
      <c r="C70" s="33"/>
      <c r="D70" s="33"/>
      <c r="E70" s="33"/>
      <c r="F70" s="33"/>
      <c r="G70" s="33"/>
      <c r="H70" s="33"/>
      <c r="I70" s="33"/>
      <c r="J70" s="33"/>
    </row>
    <row r="71" spans="2:10" x14ac:dyDescent="0.25">
      <c r="B71" s="33"/>
      <c r="C71" s="33"/>
      <c r="D71" s="33"/>
      <c r="E71" s="33"/>
      <c r="F71" s="33"/>
      <c r="G71" s="33"/>
      <c r="H71" s="33"/>
      <c r="I71" s="33"/>
      <c r="J71" s="33"/>
    </row>
    <row r="72" spans="2:10" x14ac:dyDescent="0.25">
      <c r="B72" s="33"/>
      <c r="C72" s="33"/>
      <c r="D72" s="33"/>
      <c r="E72" s="33"/>
      <c r="F72" s="33"/>
      <c r="G72" s="33"/>
      <c r="H72" s="33"/>
      <c r="I72" s="33"/>
      <c r="J72" s="33"/>
    </row>
    <row r="73" spans="2:10" x14ac:dyDescent="0.25">
      <c r="B73" s="33"/>
      <c r="C73" s="33"/>
      <c r="D73" s="33"/>
      <c r="E73" s="33"/>
      <c r="F73" s="33"/>
      <c r="G73" s="33"/>
      <c r="H73" s="33"/>
      <c r="I73" s="33"/>
      <c r="J73" s="33"/>
    </row>
    <row r="74" spans="2:10" x14ac:dyDescent="0.25">
      <c r="B74" s="33"/>
      <c r="C74" s="33"/>
      <c r="D74" s="33"/>
      <c r="E74" s="33"/>
      <c r="F74" s="33"/>
      <c r="G74" s="33"/>
      <c r="H74" s="33"/>
      <c r="I74" s="33"/>
      <c r="J74" s="33"/>
    </row>
    <row r="75" spans="2:10" x14ac:dyDescent="0.25">
      <c r="B75" s="33"/>
      <c r="C75" s="33"/>
      <c r="D75" s="33"/>
      <c r="E75" s="33"/>
      <c r="F75" s="33"/>
      <c r="G75" s="33"/>
      <c r="H75" s="33"/>
      <c r="I75" s="33"/>
      <c r="J75" s="33"/>
    </row>
    <row r="76" spans="2:10" x14ac:dyDescent="0.25">
      <c r="B76" s="33"/>
      <c r="C76" s="33"/>
      <c r="D76" s="33"/>
      <c r="E76" s="33"/>
      <c r="F76" s="33"/>
      <c r="G76" s="33"/>
      <c r="H76" s="33"/>
      <c r="I76" s="33"/>
      <c r="J76" s="33"/>
    </row>
    <row r="77" spans="2:10" x14ac:dyDescent="0.25">
      <c r="B77" s="33"/>
      <c r="C77" s="33"/>
      <c r="D77" s="33"/>
      <c r="E77" s="33"/>
      <c r="F77" s="33"/>
      <c r="G77" s="33"/>
      <c r="H77" s="33"/>
      <c r="I77" s="33"/>
      <c r="J77" s="33"/>
    </row>
    <row r="78" spans="2:10" x14ac:dyDescent="0.25">
      <c r="B78" s="33"/>
      <c r="C78" s="33"/>
      <c r="D78" s="33"/>
      <c r="E78" s="33"/>
      <c r="F78" s="33"/>
      <c r="G78" s="33"/>
      <c r="H78" s="33"/>
      <c r="I78" s="33"/>
      <c r="J78" s="33"/>
    </row>
    <row r="79" spans="2:10" x14ac:dyDescent="0.25">
      <c r="B79" s="33"/>
      <c r="C79" s="33"/>
      <c r="D79" s="33"/>
      <c r="E79" s="33"/>
      <c r="F79" s="33"/>
      <c r="G79" s="33"/>
      <c r="H79" s="33"/>
      <c r="I79" s="33"/>
      <c r="J79" s="33"/>
    </row>
    <row r="80" spans="2:10" x14ac:dyDescent="0.25">
      <c r="B80" s="33"/>
      <c r="C80" s="33"/>
      <c r="D80" s="33"/>
      <c r="E80" s="33"/>
      <c r="F80" s="33"/>
      <c r="G80" s="33"/>
      <c r="H80" s="33"/>
      <c r="I80" s="33"/>
      <c r="J80" s="33"/>
    </row>
    <row r="81" spans="2:10" x14ac:dyDescent="0.25">
      <c r="B81" s="33"/>
      <c r="C81" s="33"/>
      <c r="D81" s="33"/>
      <c r="E81" s="33"/>
      <c r="F81" s="33"/>
      <c r="G81" s="33"/>
      <c r="H81" s="33"/>
      <c r="I81" s="33"/>
      <c r="J81" s="33"/>
    </row>
    <row r="82" spans="2:10" x14ac:dyDescent="0.25">
      <c r="B82" s="33"/>
      <c r="C82" s="33"/>
      <c r="D82" s="33"/>
      <c r="E82" s="33"/>
      <c r="F82" s="33"/>
      <c r="G82" s="33"/>
      <c r="H82" s="33"/>
      <c r="I82" s="33"/>
      <c r="J82" s="33"/>
    </row>
    <row r="83" spans="2:10" x14ac:dyDescent="0.25">
      <c r="B83" s="33"/>
      <c r="C83" s="33"/>
      <c r="D83" s="33"/>
      <c r="E83" s="33"/>
      <c r="F83" s="33"/>
      <c r="G83" s="33"/>
      <c r="H83" s="33"/>
      <c r="I83" s="33"/>
      <c r="J83" s="33"/>
    </row>
    <row r="84" spans="2:10" x14ac:dyDescent="0.25">
      <c r="B84" s="33"/>
      <c r="C84" s="33"/>
      <c r="D84" s="33"/>
      <c r="E84" s="33"/>
      <c r="F84" s="33"/>
      <c r="G84" s="33"/>
      <c r="H84" s="33"/>
      <c r="I84" s="33"/>
      <c r="J84" s="33"/>
    </row>
    <row r="85" spans="2:10" x14ac:dyDescent="0.25">
      <c r="B85" s="33"/>
      <c r="C85" s="33"/>
      <c r="D85" s="33"/>
      <c r="E85" s="33"/>
      <c r="F85" s="33"/>
      <c r="G85" s="33"/>
      <c r="H85" s="33"/>
      <c r="I85" s="33"/>
      <c r="J85" s="33"/>
    </row>
    <row r="86" spans="2:10" x14ac:dyDescent="0.25">
      <c r="B86" s="33"/>
      <c r="C86" s="33"/>
      <c r="D86" s="33"/>
      <c r="E86" s="33"/>
      <c r="F86" s="33"/>
      <c r="G86" s="33"/>
      <c r="H86" s="33"/>
      <c r="I86" s="33"/>
      <c r="J86" s="33"/>
    </row>
    <row r="87" spans="2:10" x14ac:dyDescent="0.25">
      <c r="B87" s="33"/>
      <c r="C87" s="33"/>
      <c r="D87" s="33"/>
      <c r="E87" s="33"/>
      <c r="F87" s="33"/>
      <c r="G87" s="33"/>
      <c r="H87" s="33"/>
      <c r="I87" s="33"/>
      <c r="J87" s="33"/>
    </row>
    <row r="88" spans="2:10" x14ac:dyDescent="0.25">
      <c r="B88" s="33"/>
      <c r="C88" s="33"/>
      <c r="D88" s="33"/>
      <c r="E88" s="33"/>
      <c r="F88" s="33"/>
      <c r="G88" s="33"/>
      <c r="H88" s="33"/>
      <c r="I88" s="33"/>
      <c r="J88" s="33"/>
    </row>
    <row r="89" spans="2:10" x14ac:dyDescent="0.25">
      <c r="B89" s="33"/>
      <c r="C89" s="33"/>
      <c r="D89" s="33"/>
      <c r="E89" s="33"/>
      <c r="F89" s="33"/>
      <c r="G89" s="33"/>
      <c r="H89" s="33"/>
      <c r="I89" s="33"/>
      <c r="J89" s="33"/>
    </row>
    <row r="90" spans="2:10" x14ac:dyDescent="0.25">
      <c r="B90" s="33"/>
      <c r="C90" s="33"/>
      <c r="D90" s="33"/>
      <c r="E90" s="33"/>
      <c r="F90" s="33"/>
      <c r="G90" s="33"/>
      <c r="H90" s="33"/>
      <c r="I90" s="33"/>
      <c r="J90" s="33"/>
    </row>
    <row r="91" spans="2:10" x14ac:dyDescent="0.25">
      <c r="B91" s="33"/>
      <c r="C91" s="33"/>
      <c r="D91" s="33"/>
      <c r="E91" s="33"/>
      <c r="F91" s="33"/>
      <c r="G91" s="33"/>
      <c r="H91" s="33"/>
      <c r="I91" s="33"/>
      <c r="J91" s="33"/>
    </row>
    <row r="92" spans="2:10" x14ac:dyDescent="0.25">
      <c r="B92" s="33"/>
      <c r="C92" s="33"/>
      <c r="D92" s="33"/>
      <c r="E92" s="33"/>
      <c r="F92" s="33"/>
      <c r="G92" s="33"/>
      <c r="H92" s="33"/>
      <c r="I92" s="33"/>
      <c r="J92" s="33"/>
    </row>
    <row r="93" spans="2:10" x14ac:dyDescent="0.25">
      <c r="B93" s="33"/>
      <c r="C93" s="33"/>
      <c r="D93" s="33"/>
      <c r="E93" s="33"/>
      <c r="F93" s="33"/>
      <c r="G93" s="33"/>
      <c r="H93" s="33"/>
      <c r="I93" s="33"/>
      <c r="J93" s="33"/>
    </row>
    <row r="94" spans="2:10" x14ac:dyDescent="0.25">
      <c r="B94" s="33"/>
      <c r="C94" s="33"/>
      <c r="D94" s="33"/>
      <c r="E94" s="33"/>
      <c r="F94" s="33"/>
      <c r="G94" s="33"/>
      <c r="H94" s="33"/>
      <c r="I94" s="33"/>
      <c r="J94" s="33"/>
    </row>
    <row r="95" spans="2:10" x14ac:dyDescent="0.25">
      <c r="B95" s="33"/>
      <c r="C95" s="33"/>
      <c r="D95" s="33"/>
      <c r="E95" s="33"/>
      <c r="F95" s="33"/>
      <c r="G95" s="33"/>
      <c r="H95" s="33"/>
      <c r="I95" s="33"/>
      <c r="J95" s="33"/>
    </row>
    <row r="96" spans="2:10" x14ac:dyDescent="0.25">
      <c r="B96" s="33"/>
      <c r="C96" s="33"/>
      <c r="D96" s="33"/>
      <c r="E96" s="33"/>
      <c r="F96" s="33"/>
      <c r="G96" s="33"/>
      <c r="H96" s="33"/>
      <c r="I96" s="33"/>
      <c r="J96" s="33"/>
    </row>
    <row r="97" spans="2:10" x14ac:dyDescent="0.25">
      <c r="B97" s="33"/>
      <c r="C97" s="33"/>
      <c r="D97" s="33"/>
      <c r="E97" s="33"/>
      <c r="F97" s="33"/>
      <c r="G97" s="33"/>
      <c r="H97" s="33"/>
      <c r="I97" s="33"/>
      <c r="J97" s="33"/>
    </row>
    <row r="98" spans="2:10" x14ac:dyDescent="0.25">
      <c r="B98" s="33"/>
      <c r="C98" s="33"/>
      <c r="D98" s="33"/>
      <c r="E98" s="33"/>
      <c r="F98" s="33"/>
      <c r="G98" s="33"/>
      <c r="H98" s="33"/>
      <c r="I98" s="33"/>
      <c r="J98" s="33"/>
    </row>
    <row r="99" spans="2:10" x14ac:dyDescent="0.25">
      <c r="B99" s="33"/>
      <c r="C99" s="33"/>
      <c r="D99" s="33"/>
      <c r="E99" s="33"/>
      <c r="F99" s="33"/>
      <c r="G99" s="33"/>
      <c r="H99" s="33"/>
      <c r="I99" s="33"/>
      <c r="J99" s="33"/>
    </row>
    <row r="100" spans="2:10" x14ac:dyDescent="0.25">
      <c r="B100" s="33"/>
      <c r="C100" s="33"/>
      <c r="D100" s="33"/>
      <c r="E100" s="33"/>
      <c r="F100" s="33"/>
      <c r="G100" s="33"/>
      <c r="H100" s="33"/>
      <c r="I100" s="33"/>
      <c r="J100" s="33"/>
    </row>
    <row r="101" spans="2:10" x14ac:dyDescent="0.25">
      <c r="B101" s="33"/>
      <c r="C101" s="33"/>
      <c r="D101" s="33"/>
      <c r="E101" s="33"/>
      <c r="F101" s="33"/>
      <c r="G101" s="33"/>
      <c r="H101" s="33"/>
      <c r="I101" s="33"/>
      <c r="J101" s="33"/>
    </row>
    <row r="102" spans="2:10" x14ac:dyDescent="0.25">
      <c r="B102" s="33"/>
      <c r="C102" s="33"/>
      <c r="D102" s="33"/>
      <c r="E102" s="33"/>
      <c r="F102" s="33"/>
      <c r="G102" s="33"/>
      <c r="H102" s="33"/>
      <c r="I102" s="33"/>
      <c r="J102" s="33"/>
    </row>
    <row r="103" spans="2:10" x14ac:dyDescent="0.25">
      <c r="B103" s="33"/>
      <c r="C103" s="33"/>
      <c r="D103" s="33"/>
      <c r="E103" s="33"/>
      <c r="F103" s="33"/>
      <c r="G103" s="33"/>
      <c r="H103" s="33"/>
      <c r="I103" s="33"/>
      <c r="J103" s="33"/>
    </row>
    <row r="104" spans="2:10" x14ac:dyDescent="0.25">
      <c r="B104" s="33"/>
      <c r="C104" s="33"/>
      <c r="D104" s="33"/>
      <c r="E104" s="33"/>
      <c r="F104" s="33"/>
      <c r="G104" s="33"/>
      <c r="H104" s="33"/>
      <c r="I104" s="33"/>
      <c r="J104" s="33"/>
    </row>
  </sheetData>
  <sortState ref="A57:E90">
    <sortCondition descending="1" ref="D57:D90"/>
  </sortState>
  <mergeCells count="3">
    <mergeCell ref="A51:K51"/>
    <mergeCell ref="A54:I55"/>
    <mergeCell ref="B3:C3"/>
  </mergeCells>
  <hyperlinks>
    <hyperlink ref="K1" location="Sommaire!A1" display="Retour au sommair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baseColWidth="10" defaultRowHeight="15" x14ac:dyDescent="0.25"/>
  <cols>
    <col min="1" max="1" width="26.5703125" customWidth="1"/>
    <col min="2" max="4" width="15.7109375" customWidth="1"/>
    <col min="5" max="6" width="14.28515625" customWidth="1"/>
  </cols>
  <sheetData>
    <row r="1" spans="1:9" ht="29.25" customHeight="1" x14ac:dyDescent="0.25">
      <c r="A1" s="20" t="s">
        <v>140</v>
      </c>
      <c r="B1" s="20"/>
      <c r="C1" s="20"/>
      <c r="D1" s="20"/>
      <c r="E1" s="20"/>
      <c r="I1" s="128" t="s">
        <v>183</v>
      </c>
    </row>
    <row r="2" spans="1:9" ht="126.75" customHeight="1" x14ac:dyDescent="0.25">
      <c r="A2" s="18" t="s">
        <v>62</v>
      </c>
      <c r="B2" s="11" t="s">
        <v>178</v>
      </c>
      <c r="C2" s="11" t="s">
        <v>179</v>
      </c>
      <c r="D2" s="11" t="s">
        <v>85</v>
      </c>
      <c r="E2" s="11" t="s">
        <v>180</v>
      </c>
      <c r="F2" s="11" t="s">
        <v>181</v>
      </c>
    </row>
    <row r="3" spans="1:9" ht="12.95" customHeight="1" x14ac:dyDescent="0.25">
      <c r="A3" s="12" t="s">
        <v>38</v>
      </c>
      <c r="B3" s="13">
        <v>355</v>
      </c>
      <c r="C3" s="13">
        <v>306</v>
      </c>
      <c r="D3" s="26">
        <f t="shared" ref="D3:D8" si="0">100*C3/B3</f>
        <v>86.197183098591552</v>
      </c>
      <c r="E3" s="13">
        <v>161</v>
      </c>
      <c r="F3" s="26">
        <f t="shared" ref="F3:F9" si="1">100*E3/C3</f>
        <v>52.614379084967318</v>
      </c>
    </row>
    <row r="4" spans="1:9" ht="12.95" customHeight="1" x14ac:dyDescent="0.25">
      <c r="A4" s="12" t="s">
        <v>39</v>
      </c>
      <c r="B4" s="13">
        <v>136</v>
      </c>
      <c r="C4" s="13">
        <v>126</v>
      </c>
      <c r="D4" s="26">
        <f t="shared" si="0"/>
        <v>92.647058823529406</v>
      </c>
      <c r="E4" s="13">
        <v>82</v>
      </c>
      <c r="F4" s="26">
        <f t="shared" si="1"/>
        <v>65.079365079365076</v>
      </c>
    </row>
    <row r="5" spans="1:9" ht="12.95" customHeight="1" x14ac:dyDescent="0.25">
      <c r="A5" s="12" t="s">
        <v>79</v>
      </c>
      <c r="B5" s="13">
        <v>928</v>
      </c>
      <c r="C5" s="13">
        <v>676</v>
      </c>
      <c r="D5" s="26">
        <f t="shared" si="0"/>
        <v>72.84482758620689</v>
      </c>
      <c r="E5" s="13">
        <v>303</v>
      </c>
      <c r="F5" s="26">
        <f t="shared" si="1"/>
        <v>44.822485207100591</v>
      </c>
    </row>
    <row r="6" spans="1:9" ht="12.95" customHeight="1" x14ac:dyDescent="0.25">
      <c r="A6" s="12" t="s">
        <v>40</v>
      </c>
      <c r="B6" s="13">
        <v>280</v>
      </c>
      <c r="C6" s="13">
        <v>248</v>
      </c>
      <c r="D6" s="26">
        <f t="shared" si="0"/>
        <v>88.571428571428569</v>
      </c>
      <c r="E6" s="13">
        <v>128</v>
      </c>
      <c r="F6" s="26">
        <f t="shared" si="1"/>
        <v>51.612903225806448</v>
      </c>
    </row>
    <row r="7" spans="1:9" ht="12.95" customHeight="1" x14ac:dyDescent="0.25">
      <c r="A7" s="12" t="s">
        <v>41</v>
      </c>
      <c r="B7" s="13">
        <v>91</v>
      </c>
      <c r="C7" s="13">
        <v>86</v>
      </c>
      <c r="D7" s="26">
        <f t="shared" si="0"/>
        <v>94.505494505494511</v>
      </c>
      <c r="E7" s="13">
        <v>63</v>
      </c>
      <c r="F7" s="26">
        <f t="shared" si="1"/>
        <v>73.255813953488371</v>
      </c>
    </row>
    <row r="8" spans="1:9" ht="12.95" customHeight="1" x14ac:dyDescent="0.25">
      <c r="A8" t="s">
        <v>80</v>
      </c>
      <c r="B8" s="19">
        <v>283</v>
      </c>
      <c r="C8" s="19">
        <v>234</v>
      </c>
      <c r="D8" s="26">
        <f t="shared" si="0"/>
        <v>82.685512367491171</v>
      </c>
      <c r="E8" s="19">
        <v>135</v>
      </c>
      <c r="F8" s="26">
        <f t="shared" si="1"/>
        <v>57.692307692307693</v>
      </c>
    </row>
    <row r="9" spans="1:9" ht="17.25" customHeight="1" x14ac:dyDescent="0.25">
      <c r="A9" s="16" t="s">
        <v>71</v>
      </c>
      <c r="B9" s="17">
        <v>2073</v>
      </c>
      <c r="C9" s="17">
        <v>1676</v>
      </c>
      <c r="D9" s="27">
        <f>100*C9/B9</f>
        <v>80.849011095031358</v>
      </c>
      <c r="E9" s="17">
        <v>872</v>
      </c>
      <c r="F9" s="27">
        <f t="shared" si="1"/>
        <v>52.028639618138428</v>
      </c>
    </row>
    <row r="10" spans="1:9" ht="23.25" customHeight="1" x14ac:dyDescent="0.25">
      <c r="A10" s="140" t="s">
        <v>153</v>
      </c>
      <c r="B10" s="140"/>
      <c r="C10" s="140"/>
      <c r="D10" s="140"/>
      <c r="E10" s="140"/>
      <c r="F10" s="140"/>
    </row>
    <row r="11" spans="1:9" ht="24.75" customHeight="1" x14ac:dyDescent="0.25">
      <c r="A11" s="140"/>
      <c r="B11" s="140"/>
      <c r="C11" s="140"/>
      <c r="D11" s="140"/>
      <c r="E11" s="140"/>
      <c r="F11" s="140"/>
    </row>
    <row r="12" spans="1:9" x14ac:dyDescent="0.25">
      <c r="A12" s="14" t="s">
        <v>72</v>
      </c>
      <c r="B12" s="14"/>
      <c r="C12" s="14"/>
      <c r="D12" s="14"/>
      <c r="F12" s="14"/>
    </row>
  </sheetData>
  <mergeCells count="1">
    <mergeCell ref="A10:F11"/>
  </mergeCells>
  <hyperlinks>
    <hyperlink ref="I1" location="Sommaire!A1" display="Retour au 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baseColWidth="10" defaultRowHeight="15" x14ac:dyDescent="0.25"/>
  <cols>
    <col min="1" max="1" width="42.7109375" customWidth="1"/>
    <col min="2" max="2" width="11.85546875" customWidth="1"/>
    <col min="3" max="5" width="10.5703125" customWidth="1"/>
    <col min="6" max="6" width="10.42578125" customWidth="1"/>
    <col min="7" max="7" width="10" bestFit="1" customWidth="1"/>
    <col min="8" max="8" width="9.7109375" bestFit="1" customWidth="1"/>
    <col min="9" max="9" width="11.7109375" bestFit="1" customWidth="1"/>
    <col min="10" max="11" width="15.7109375" customWidth="1"/>
    <col min="14" max="14" width="2.5703125" customWidth="1"/>
  </cols>
  <sheetData>
    <row r="1" spans="1:12" ht="29.25" customHeight="1" x14ac:dyDescent="0.25">
      <c r="A1" s="20" t="s">
        <v>105</v>
      </c>
      <c r="B1" s="20"/>
      <c r="C1" s="20"/>
      <c r="D1" s="20"/>
      <c r="E1" s="20"/>
      <c r="F1" s="20"/>
      <c r="G1" s="20"/>
      <c r="H1" s="20"/>
      <c r="I1" s="20"/>
      <c r="J1" s="128" t="s">
        <v>183</v>
      </c>
      <c r="K1" s="20"/>
      <c r="L1" s="20"/>
    </row>
    <row r="2" spans="1:12" ht="30.75" customHeight="1" x14ac:dyDescent="0.25">
      <c r="A2" s="49" t="s">
        <v>106</v>
      </c>
      <c r="B2" s="49" t="s">
        <v>38</v>
      </c>
      <c r="C2" s="49" t="s">
        <v>39</v>
      </c>
      <c r="D2" s="49" t="s">
        <v>40</v>
      </c>
      <c r="E2" s="49" t="s">
        <v>41</v>
      </c>
      <c r="F2" s="49" t="s">
        <v>42</v>
      </c>
      <c r="G2" s="49" t="s">
        <v>139</v>
      </c>
      <c r="H2" s="49" t="s">
        <v>45</v>
      </c>
      <c r="I2" s="49" t="s">
        <v>107</v>
      </c>
      <c r="J2" s="98"/>
      <c r="K2" s="98"/>
    </row>
    <row r="3" spans="1:12" ht="12.95" customHeight="1" x14ac:dyDescent="0.25">
      <c r="A3" s="109" t="s">
        <v>108</v>
      </c>
      <c r="B3" s="110">
        <v>9</v>
      </c>
      <c r="C3" s="111">
        <v>8</v>
      </c>
      <c r="D3" s="111">
        <v>8</v>
      </c>
      <c r="E3" s="111">
        <v>1</v>
      </c>
      <c r="F3" s="110">
        <v>16</v>
      </c>
      <c r="G3" s="111">
        <v>7</v>
      </c>
      <c r="H3" s="111">
        <v>2</v>
      </c>
      <c r="I3" s="110">
        <v>51</v>
      </c>
      <c r="J3" s="99"/>
      <c r="K3" s="99"/>
    </row>
    <row r="4" spans="1:12" ht="12.95" customHeight="1" x14ac:dyDescent="0.25">
      <c r="A4" s="112" t="s">
        <v>90</v>
      </c>
      <c r="B4" s="110">
        <v>1</v>
      </c>
      <c r="C4" s="111">
        <v>1</v>
      </c>
      <c r="D4" s="111">
        <v>1</v>
      </c>
      <c r="E4" s="111">
        <v>0</v>
      </c>
      <c r="F4" s="110">
        <v>1</v>
      </c>
      <c r="G4" s="111">
        <v>1</v>
      </c>
      <c r="H4" s="111">
        <v>0</v>
      </c>
      <c r="I4" s="110">
        <v>5</v>
      </c>
      <c r="J4" s="99"/>
      <c r="K4" s="98"/>
    </row>
    <row r="5" spans="1:12" ht="12.95" customHeight="1" x14ac:dyDescent="0.25">
      <c r="A5" s="112" t="s">
        <v>138</v>
      </c>
      <c r="B5" s="113">
        <v>1</v>
      </c>
      <c r="C5" s="114">
        <v>1</v>
      </c>
      <c r="D5" s="114">
        <v>1</v>
      </c>
      <c r="E5" s="114">
        <v>0</v>
      </c>
      <c r="F5" s="113">
        <v>1</v>
      </c>
      <c r="G5" s="111">
        <v>0</v>
      </c>
      <c r="H5" s="111">
        <v>0</v>
      </c>
      <c r="I5" s="113">
        <v>4</v>
      </c>
      <c r="J5" s="99"/>
      <c r="K5" s="99"/>
    </row>
    <row r="6" spans="1:12" ht="12.95" customHeight="1" x14ac:dyDescent="0.25">
      <c r="A6" s="115" t="s">
        <v>91</v>
      </c>
      <c r="B6" s="110">
        <v>25</v>
      </c>
      <c r="C6" s="111">
        <v>13</v>
      </c>
      <c r="D6" s="111">
        <v>25</v>
      </c>
      <c r="E6" s="111">
        <v>11</v>
      </c>
      <c r="F6" s="110">
        <v>48</v>
      </c>
      <c r="G6" s="111">
        <v>15</v>
      </c>
      <c r="H6" s="111">
        <v>12</v>
      </c>
      <c r="I6" s="110">
        <v>149</v>
      </c>
      <c r="J6" s="99"/>
      <c r="K6" s="99"/>
    </row>
    <row r="7" spans="1:12" ht="12.95" customHeight="1" x14ac:dyDescent="0.25">
      <c r="A7" s="100" t="s">
        <v>92</v>
      </c>
      <c r="B7" s="101">
        <v>19</v>
      </c>
      <c r="C7" s="102">
        <v>12</v>
      </c>
      <c r="D7" s="102">
        <v>22</v>
      </c>
      <c r="E7" s="102">
        <v>11</v>
      </c>
      <c r="F7" s="101">
        <v>43</v>
      </c>
      <c r="G7" s="102">
        <v>8</v>
      </c>
      <c r="H7" s="102">
        <v>8</v>
      </c>
      <c r="I7" s="101">
        <v>123</v>
      </c>
      <c r="J7" s="99"/>
      <c r="K7" s="98"/>
    </row>
    <row r="8" spans="1:12" ht="12.95" customHeight="1" x14ac:dyDescent="0.25">
      <c r="A8" s="100" t="s">
        <v>93</v>
      </c>
      <c r="B8" s="101">
        <v>6</v>
      </c>
      <c r="C8" s="102">
        <v>1</v>
      </c>
      <c r="D8" s="102">
        <v>3</v>
      </c>
      <c r="E8" s="102">
        <v>0</v>
      </c>
      <c r="F8" s="101">
        <v>5</v>
      </c>
      <c r="G8" s="102">
        <v>7</v>
      </c>
      <c r="H8" s="102">
        <v>4</v>
      </c>
      <c r="I8" s="101">
        <v>26</v>
      </c>
      <c r="J8" s="99"/>
      <c r="K8" s="98"/>
    </row>
    <row r="9" spans="1:12" ht="17.25" customHeight="1" x14ac:dyDescent="0.25">
      <c r="A9" s="115" t="s">
        <v>94</v>
      </c>
      <c r="B9" s="110">
        <v>23</v>
      </c>
      <c r="C9" s="111">
        <v>13</v>
      </c>
      <c r="D9" s="111">
        <v>21</v>
      </c>
      <c r="E9" s="111">
        <v>5</v>
      </c>
      <c r="F9" s="110">
        <v>49</v>
      </c>
      <c r="G9" s="111">
        <v>0</v>
      </c>
      <c r="H9" s="111">
        <v>0</v>
      </c>
      <c r="I9" s="110">
        <v>111</v>
      </c>
      <c r="J9" s="99"/>
      <c r="K9" s="98"/>
    </row>
    <row r="10" spans="1:12" ht="15" customHeight="1" x14ac:dyDescent="0.25">
      <c r="A10" s="100" t="s">
        <v>92</v>
      </c>
      <c r="B10" s="101">
        <v>6</v>
      </c>
      <c r="C10" s="102">
        <v>8</v>
      </c>
      <c r="D10" s="102">
        <v>9</v>
      </c>
      <c r="E10" s="102">
        <v>4</v>
      </c>
      <c r="F10" s="101">
        <v>24</v>
      </c>
      <c r="G10" s="102">
        <v>0</v>
      </c>
      <c r="H10" s="102">
        <v>0</v>
      </c>
      <c r="I10" s="101">
        <v>51</v>
      </c>
      <c r="J10" s="99"/>
      <c r="K10" s="98"/>
    </row>
    <row r="11" spans="1:12" ht="22.5" customHeight="1" x14ac:dyDescent="0.25">
      <c r="A11" s="100" t="s">
        <v>93</v>
      </c>
      <c r="B11" s="101">
        <v>17</v>
      </c>
      <c r="C11" s="102">
        <v>5</v>
      </c>
      <c r="D11" s="102">
        <v>12</v>
      </c>
      <c r="E11" s="102">
        <v>1</v>
      </c>
      <c r="F11" s="101">
        <v>25</v>
      </c>
      <c r="G11" s="102">
        <v>0</v>
      </c>
      <c r="H11" s="102">
        <v>0</v>
      </c>
      <c r="I11" s="101">
        <v>60</v>
      </c>
      <c r="J11" s="99"/>
      <c r="K11" s="98"/>
    </row>
    <row r="12" spans="1:12" x14ac:dyDescent="0.25">
      <c r="A12" s="115" t="s">
        <v>95</v>
      </c>
      <c r="B12" s="110">
        <v>3</v>
      </c>
      <c r="C12" s="111">
        <v>2</v>
      </c>
      <c r="D12" s="111">
        <v>4</v>
      </c>
      <c r="E12" s="111">
        <v>3</v>
      </c>
      <c r="F12" s="110">
        <v>7</v>
      </c>
      <c r="G12" s="111">
        <v>3</v>
      </c>
      <c r="H12" s="111">
        <v>3</v>
      </c>
      <c r="I12" s="110">
        <v>25</v>
      </c>
      <c r="J12" s="99"/>
      <c r="K12" s="99"/>
    </row>
    <row r="13" spans="1:12" x14ac:dyDescent="0.25">
      <c r="A13" s="100" t="s">
        <v>92</v>
      </c>
      <c r="B13" s="101">
        <v>3</v>
      </c>
      <c r="C13" s="102">
        <v>2</v>
      </c>
      <c r="D13" s="102">
        <v>4</v>
      </c>
      <c r="E13" s="102">
        <v>3</v>
      </c>
      <c r="F13" s="101">
        <v>5</v>
      </c>
      <c r="G13" s="102">
        <v>3</v>
      </c>
      <c r="H13" s="102">
        <v>3</v>
      </c>
      <c r="I13" s="101">
        <v>23</v>
      </c>
      <c r="J13" s="99"/>
      <c r="K13" s="98"/>
    </row>
    <row r="14" spans="1:12" x14ac:dyDescent="0.25">
      <c r="A14" s="100" t="s">
        <v>93</v>
      </c>
      <c r="B14" s="101">
        <v>0</v>
      </c>
      <c r="C14" s="102">
        <v>0</v>
      </c>
      <c r="D14" s="102">
        <v>0</v>
      </c>
      <c r="E14" s="102">
        <v>0</v>
      </c>
      <c r="F14" s="101">
        <v>2</v>
      </c>
      <c r="G14" s="102">
        <v>0</v>
      </c>
      <c r="H14" s="102">
        <v>0</v>
      </c>
      <c r="I14" s="101">
        <v>2</v>
      </c>
      <c r="J14" s="99"/>
      <c r="K14" s="98"/>
    </row>
    <row r="15" spans="1:12" x14ac:dyDescent="0.25">
      <c r="A15" s="115" t="s">
        <v>96</v>
      </c>
      <c r="B15" s="110">
        <v>1</v>
      </c>
      <c r="C15" s="111">
        <v>0</v>
      </c>
      <c r="D15" s="111">
        <v>0</v>
      </c>
      <c r="E15" s="111">
        <v>0</v>
      </c>
      <c r="F15" s="110">
        <v>1</v>
      </c>
      <c r="G15" s="111">
        <v>0</v>
      </c>
      <c r="H15" s="111">
        <v>0</v>
      </c>
      <c r="I15" s="110">
        <v>2</v>
      </c>
      <c r="J15" s="99"/>
      <c r="K15" s="98"/>
    </row>
    <row r="16" spans="1:12" x14ac:dyDescent="0.25">
      <c r="A16" s="100" t="s">
        <v>97</v>
      </c>
      <c r="B16" s="103">
        <v>1</v>
      </c>
      <c r="C16" s="104">
        <v>0</v>
      </c>
      <c r="D16" s="104">
        <v>0</v>
      </c>
      <c r="E16" s="104">
        <v>0</v>
      </c>
      <c r="F16" s="103">
        <v>1</v>
      </c>
      <c r="G16" s="102">
        <v>0</v>
      </c>
      <c r="H16" s="102">
        <v>0</v>
      </c>
      <c r="I16" s="103">
        <v>2</v>
      </c>
      <c r="J16" s="99"/>
      <c r="K16" s="99"/>
    </row>
    <row r="17" spans="1:11" x14ac:dyDescent="0.25">
      <c r="A17" s="100" t="s">
        <v>93</v>
      </c>
      <c r="B17" s="103">
        <v>0</v>
      </c>
      <c r="C17" s="104">
        <v>0</v>
      </c>
      <c r="D17" s="104">
        <v>0</v>
      </c>
      <c r="E17" s="104">
        <v>0</v>
      </c>
      <c r="F17" s="103">
        <v>0</v>
      </c>
      <c r="G17" s="102">
        <v>0</v>
      </c>
      <c r="H17" s="102">
        <v>0</v>
      </c>
      <c r="I17" s="103">
        <v>0</v>
      </c>
      <c r="J17" s="99"/>
      <c r="K17" s="98"/>
    </row>
    <row r="18" spans="1:11" x14ac:dyDescent="0.25">
      <c r="A18" s="115" t="s">
        <v>56</v>
      </c>
      <c r="B18" s="110">
        <v>0</v>
      </c>
      <c r="C18" s="111">
        <v>1</v>
      </c>
      <c r="D18" s="111">
        <v>1</v>
      </c>
      <c r="E18" s="111">
        <v>0</v>
      </c>
      <c r="F18" s="110">
        <v>1</v>
      </c>
      <c r="G18" s="111">
        <v>1</v>
      </c>
      <c r="H18" s="111">
        <v>0</v>
      </c>
      <c r="I18" s="110">
        <v>4</v>
      </c>
      <c r="J18" s="99"/>
      <c r="K18" s="98"/>
    </row>
    <row r="19" spans="1:11" x14ac:dyDescent="0.25">
      <c r="A19" s="115" t="s">
        <v>98</v>
      </c>
      <c r="B19" s="110">
        <v>0</v>
      </c>
      <c r="C19" s="111">
        <v>0</v>
      </c>
      <c r="D19" s="111">
        <v>0</v>
      </c>
      <c r="E19" s="111">
        <v>0</v>
      </c>
      <c r="F19" s="110">
        <v>1</v>
      </c>
      <c r="G19" s="111">
        <v>0</v>
      </c>
      <c r="H19" s="111">
        <v>1</v>
      </c>
      <c r="I19" s="110">
        <v>2</v>
      </c>
      <c r="J19" s="99"/>
      <c r="K19" s="105"/>
    </row>
    <row r="20" spans="1:11" x14ac:dyDescent="0.25">
      <c r="A20" s="109" t="s">
        <v>99</v>
      </c>
      <c r="B20" s="110">
        <v>1</v>
      </c>
      <c r="C20" s="111">
        <v>0</v>
      </c>
      <c r="D20" s="111">
        <v>1</v>
      </c>
      <c r="E20" s="111">
        <v>0</v>
      </c>
      <c r="F20" s="110">
        <v>1</v>
      </c>
      <c r="G20" s="111">
        <v>0</v>
      </c>
      <c r="H20" s="111">
        <v>0</v>
      </c>
      <c r="I20" s="110">
        <v>3</v>
      </c>
      <c r="J20" s="99"/>
      <c r="K20" s="98"/>
    </row>
    <row r="21" spans="1:11" x14ac:dyDescent="0.25">
      <c r="A21" s="116" t="s">
        <v>100</v>
      </c>
      <c r="B21" s="110">
        <v>1</v>
      </c>
      <c r="C21" s="111">
        <v>2</v>
      </c>
      <c r="D21" s="111">
        <v>3</v>
      </c>
      <c r="E21" s="111">
        <v>1</v>
      </c>
      <c r="F21" s="110">
        <v>5</v>
      </c>
      <c r="G21" s="111">
        <v>0</v>
      </c>
      <c r="H21" s="111">
        <v>0</v>
      </c>
      <c r="I21" s="110">
        <v>12</v>
      </c>
      <c r="J21" s="99"/>
      <c r="K21" s="98"/>
    </row>
    <row r="22" spans="1:11" x14ac:dyDescent="0.25">
      <c r="A22" s="115" t="s">
        <v>101</v>
      </c>
      <c r="B22" s="110">
        <v>3</v>
      </c>
      <c r="C22" s="111">
        <v>1</v>
      </c>
      <c r="D22" s="111">
        <v>1</v>
      </c>
      <c r="E22" s="111">
        <v>1</v>
      </c>
      <c r="F22" s="110">
        <v>1</v>
      </c>
      <c r="G22" s="111">
        <v>0</v>
      </c>
      <c r="H22" s="111">
        <v>0</v>
      </c>
      <c r="I22" s="110">
        <v>7</v>
      </c>
      <c r="J22" s="99"/>
      <c r="K22" s="98"/>
    </row>
    <row r="23" spans="1:11" x14ac:dyDescent="0.25">
      <c r="A23" s="117" t="s">
        <v>102</v>
      </c>
      <c r="B23" s="118">
        <v>0</v>
      </c>
      <c r="C23" s="118">
        <v>0</v>
      </c>
      <c r="D23" s="118">
        <v>0</v>
      </c>
      <c r="E23" s="118">
        <v>0</v>
      </c>
      <c r="F23" s="118">
        <v>3</v>
      </c>
      <c r="G23" s="118">
        <v>0</v>
      </c>
      <c r="H23" s="118">
        <v>0</v>
      </c>
      <c r="I23" s="118">
        <v>3</v>
      </c>
      <c r="J23" s="99"/>
      <c r="K23" s="99"/>
    </row>
    <row r="24" spans="1:11" x14ac:dyDescent="0.25">
      <c r="A24" s="151" t="s">
        <v>130</v>
      </c>
      <c r="B24" s="151"/>
      <c r="C24" s="151"/>
      <c r="D24" s="151"/>
      <c r="E24" s="151"/>
      <c r="F24" s="151"/>
      <c r="G24" s="151"/>
      <c r="H24" s="151"/>
      <c r="I24" s="151"/>
      <c r="J24" s="151"/>
      <c r="K24" s="151"/>
    </row>
    <row r="25" spans="1:11" x14ac:dyDescent="0.25">
      <c r="A25" s="106" t="s">
        <v>131</v>
      </c>
      <c r="B25" s="106"/>
      <c r="C25" s="106"/>
      <c r="D25" s="106"/>
      <c r="E25" s="106"/>
      <c r="F25" s="106"/>
      <c r="G25" s="106"/>
      <c r="H25" s="106"/>
      <c r="I25" s="107"/>
      <c r="J25" s="99"/>
      <c r="K25" s="98"/>
    </row>
    <row r="26" spans="1:11" x14ac:dyDescent="0.25">
      <c r="A26" s="108" t="s">
        <v>132</v>
      </c>
      <c r="B26" s="108"/>
      <c r="C26" s="108"/>
      <c r="D26" s="108"/>
      <c r="E26" s="108"/>
      <c r="F26" s="108"/>
      <c r="G26" s="108"/>
      <c r="H26" s="108"/>
      <c r="I26" s="107"/>
      <c r="J26" s="99"/>
      <c r="K26" s="98"/>
    </row>
    <row r="27" spans="1:11" ht="25.5" customHeight="1" x14ac:dyDescent="0.25">
      <c r="A27" s="144" t="s">
        <v>115</v>
      </c>
      <c r="B27" s="144"/>
      <c r="C27" s="144"/>
      <c r="D27" s="144"/>
      <c r="E27" s="144"/>
      <c r="F27" s="144"/>
      <c r="G27" s="144"/>
      <c r="H27" s="144"/>
      <c r="I27" s="144"/>
      <c r="J27" s="43"/>
      <c r="K27" s="43"/>
    </row>
    <row r="28" spans="1:11" x14ac:dyDescent="0.25">
      <c r="A28" s="144"/>
      <c r="B28" s="144"/>
      <c r="C28" s="144"/>
      <c r="D28" s="144"/>
      <c r="E28" s="144"/>
      <c r="F28" s="144"/>
      <c r="G28" s="144"/>
      <c r="H28" s="144"/>
      <c r="I28" s="144"/>
      <c r="J28" s="43"/>
      <c r="K28" s="43"/>
    </row>
    <row r="29" spans="1:11" x14ac:dyDescent="0.25">
      <c r="A29" s="119" t="s">
        <v>103</v>
      </c>
      <c r="B29" s="43"/>
      <c r="C29" s="43"/>
      <c r="D29" s="43"/>
      <c r="E29" s="43"/>
      <c r="F29" s="43"/>
      <c r="G29" s="67"/>
      <c r="H29" s="67"/>
      <c r="I29" s="67"/>
      <c r="J29" s="43"/>
      <c r="K29" s="43"/>
    </row>
    <row r="30" spans="1:11" x14ac:dyDescent="0.25">
      <c r="A30" s="31"/>
      <c r="B30" s="31"/>
      <c r="C30" s="31"/>
      <c r="D30" s="31"/>
      <c r="E30" s="31"/>
      <c r="F30" s="31"/>
      <c r="G30" s="31"/>
      <c r="H30" s="31"/>
      <c r="I30" s="31"/>
    </row>
    <row r="31" spans="1:11" x14ac:dyDescent="0.25">
      <c r="A31" s="31"/>
      <c r="B31" s="31"/>
      <c r="C31" s="31"/>
      <c r="D31" s="31"/>
      <c r="E31" s="31"/>
      <c r="F31" s="31"/>
      <c r="G31" s="31"/>
      <c r="H31" s="31"/>
      <c r="I31" s="31"/>
    </row>
  </sheetData>
  <mergeCells count="2">
    <mergeCell ref="A24:K24"/>
    <mergeCell ref="A27:I28"/>
  </mergeCells>
  <hyperlinks>
    <hyperlink ref="J1" location="Sommaire!A1" display="Retour au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baseColWidth="10" defaultRowHeight="15" x14ac:dyDescent="0.25"/>
  <cols>
    <col min="1" max="1" width="26.140625" customWidth="1"/>
    <col min="2" max="2" width="12.85546875" customWidth="1"/>
    <col min="3" max="3" width="8.140625" customWidth="1"/>
    <col min="4" max="4" width="13.140625" customWidth="1"/>
    <col min="5" max="5" width="10.5703125" customWidth="1"/>
    <col min="6" max="6" width="11.140625" customWidth="1"/>
    <col min="7" max="7" width="11.5703125" customWidth="1"/>
    <col min="8" max="8" width="12.85546875" customWidth="1"/>
    <col min="9" max="10" width="22.7109375" customWidth="1"/>
  </cols>
  <sheetData>
    <row r="1" spans="1:11" ht="33" customHeight="1" x14ac:dyDescent="0.25">
      <c r="A1" s="20" t="s">
        <v>137</v>
      </c>
      <c r="B1" s="20"/>
      <c r="C1" s="20"/>
      <c r="D1" s="20"/>
      <c r="E1" s="20"/>
      <c r="F1" s="20"/>
      <c r="G1" s="20"/>
      <c r="H1" s="20"/>
      <c r="I1" s="20"/>
      <c r="K1" s="128" t="s">
        <v>183</v>
      </c>
    </row>
    <row r="2" spans="1:11" ht="140.25" customHeight="1" x14ac:dyDescent="0.25">
      <c r="A2" s="10" t="s">
        <v>62</v>
      </c>
      <c r="B2" s="11" t="s">
        <v>113</v>
      </c>
      <c r="C2" s="125" t="s">
        <v>70</v>
      </c>
      <c r="D2" s="11" t="s">
        <v>145</v>
      </c>
      <c r="E2" s="125" t="s">
        <v>170</v>
      </c>
      <c r="F2" s="125" t="s">
        <v>167</v>
      </c>
      <c r="G2" s="125" t="s">
        <v>171</v>
      </c>
      <c r="H2" s="11" t="s">
        <v>146</v>
      </c>
      <c r="I2" s="136" t="s">
        <v>133</v>
      </c>
      <c r="J2" s="136"/>
    </row>
    <row r="3" spans="1:11" ht="60" x14ac:dyDescent="0.25">
      <c r="A3" s="10"/>
      <c r="B3" s="120" t="s">
        <v>134</v>
      </c>
      <c r="C3" s="125"/>
      <c r="D3" s="120" t="s">
        <v>135</v>
      </c>
      <c r="E3" s="125"/>
      <c r="F3" s="120" t="s">
        <v>136</v>
      </c>
      <c r="G3" s="125"/>
      <c r="H3" s="120" t="s">
        <v>168</v>
      </c>
      <c r="I3" s="125" t="s">
        <v>172</v>
      </c>
      <c r="J3" s="11" t="s">
        <v>169</v>
      </c>
    </row>
    <row r="4" spans="1:11" x14ac:dyDescent="0.25">
      <c r="A4" s="12" t="s">
        <v>38</v>
      </c>
      <c r="B4" s="13">
        <v>5100</v>
      </c>
      <c r="C4" s="13">
        <v>54.8</v>
      </c>
      <c r="D4" s="13">
        <v>3300</v>
      </c>
      <c r="E4" s="13">
        <v>64.412395244591693</v>
      </c>
      <c r="F4" s="13">
        <v>2100</v>
      </c>
      <c r="G4" s="13">
        <f>100*F4/D4</f>
        <v>63.636363636363633</v>
      </c>
      <c r="H4" s="13">
        <v>1100</v>
      </c>
      <c r="I4" s="13">
        <v>33.071104387291982</v>
      </c>
      <c r="J4" s="13">
        <f>I4*E4/100</f>
        <v>21.301890469694015</v>
      </c>
    </row>
    <row r="5" spans="1:11" x14ac:dyDescent="0.25">
      <c r="A5" s="12" t="s">
        <v>39</v>
      </c>
      <c r="B5" s="13">
        <v>3000</v>
      </c>
      <c r="C5" s="13">
        <v>60.1</v>
      </c>
      <c r="D5" s="13">
        <v>2100</v>
      </c>
      <c r="E5" s="13">
        <v>70.532194480946117</v>
      </c>
      <c r="F5" s="13">
        <v>1400</v>
      </c>
      <c r="G5" s="13">
        <f t="shared" ref="G5:G10" si="0">100*F5/D5</f>
        <v>66.666666666666671</v>
      </c>
      <c r="H5" s="13">
        <v>800</v>
      </c>
      <c r="I5" s="13">
        <v>36.516068933395438</v>
      </c>
      <c r="J5" s="13">
        <f t="shared" ref="J5:J10" si="1">I5*E5/100</f>
        <v>25.755584756898816</v>
      </c>
    </row>
    <row r="6" spans="1:11" x14ac:dyDescent="0.25">
      <c r="A6" s="12" t="s">
        <v>42</v>
      </c>
      <c r="B6" s="13">
        <v>10500</v>
      </c>
      <c r="C6" s="13">
        <v>54.8</v>
      </c>
      <c r="D6" s="13">
        <v>5300</v>
      </c>
      <c r="E6" s="13">
        <v>50.679851668726826</v>
      </c>
      <c r="F6" s="13">
        <v>3400</v>
      </c>
      <c r="G6" s="13">
        <f t="shared" si="0"/>
        <v>64.15094339622641</v>
      </c>
      <c r="H6" s="13">
        <v>1500</v>
      </c>
      <c r="I6" s="13">
        <v>28.292682926829269</v>
      </c>
      <c r="J6" s="13">
        <f t="shared" si="1"/>
        <v>14.338689740420273</v>
      </c>
    </row>
    <row r="7" spans="1:11" x14ac:dyDescent="0.25">
      <c r="A7" s="12" t="s">
        <v>40</v>
      </c>
      <c r="B7" s="13">
        <v>3600</v>
      </c>
      <c r="C7" s="13">
        <v>53.9</v>
      </c>
      <c r="D7" s="13">
        <v>2200</v>
      </c>
      <c r="E7" s="13">
        <v>62.863534675615213</v>
      </c>
      <c r="F7" s="13">
        <v>1400</v>
      </c>
      <c r="G7" s="13">
        <f t="shared" si="0"/>
        <v>63.636363636363633</v>
      </c>
      <c r="H7" s="13">
        <v>700</v>
      </c>
      <c r="I7" s="13">
        <v>32.428825622775804</v>
      </c>
      <c r="J7" s="13">
        <f t="shared" si="1"/>
        <v>20.385906040268459</v>
      </c>
    </row>
    <row r="8" spans="1:11" x14ac:dyDescent="0.25">
      <c r="A8" s="12" t="s">
        <v>41</v>
      </c>
      <c r="B8" s="13">
        <v>5500</v>
      </c>
      <c r="C8" s="13">
        <v>58.5</v>
      </c>
      <c r="D8" s="13">
        <v>4400</v>
      </c>
      <c r="E8" s="13">
        <v>80.693069306930695</v>
      </c>
      <c r="F8" s="13">
        <v>3400</v>
      </c>
      <c r="G8" s="13">
        <f t="shared" si="0"/>
        <v>77.272727272727266</v>
      </c>
      <c r="H8" s="13">
        <v>1800</v>
      </c>
      <c r="I8" s="13">
        <v>41.945012497159738</v>
      </c>
      <c r="J8" s="13">
        <f t="shared" si="1"/>
        <v>33.846718005133852</v>
      </c>
    </row>
    <row r="9" spans="1:11" x14ac:dyDescent="0.25">
      <c r="A9" s="14" t="s">
        <v>80</v>
      </c>
      <c r="B9" s="15">
        <v>3000</v>
      </c>
      <c r="C9" s="19">
        <v>56.184182834593884</v>
      </c>
      <c r="D9" s="15">
        <v>1600</v>
      </c>
      <c r="E9" s="19">
        <v>51.825057546859583</v>
      </c>
      <c r="F9" s="15">
        <v>1200</v>
      </c>
      <c r="G9" s="19">
        <f t="shared" si="0"/>
        <v>75</v>
      </c>
      <c r="H9" s="15">
        <v>700</v>
      </c>
      <c r="I9" s="19">
        <v>43.781725888324871</v>
      </c>
      <c r="J9" s="19">
        <f t="shared" si="1"/>
        <v>22.689904636632686</v>
      </c>
    </row>
    <row r="10" spans="1:11" x14ac:dyDescent="0.25">
      <c r="A10" s="16" t="s">
        <v>71</v>
      </c>
      <c r="B10" s="17">
        <v>30800</v>
      </c>
      <c r="C10" s="17">
        <v>56</v>
      </c>
      <c r="D10" s="17">
        <v>19000</v>
      </c>
      <c r="E10" s="17">
        <v>61.785261515456881</v>
      </c>
      <c r="F10" s="17">
        <f>SUM(F4:F9)</f>
        <v>12900</v>
      </c>
      <c r="G10" s="17">
        <f t="shared" si="0"/>
        <v>67.89473684210526</v>
      </c>
      <c r="H10" s="17">
        <v>6700</v>
      </c>
      <c r="I10" s="17">
        <v>34.987110012100807</v>
      </c>
      <c r="J10" s="17">
        <f t="shared" si="1"/>
        <v>21.616877417677085</v>
      </c>
    </row>
    <row r="11" spans="1:11" ht="23.25" customHeight="1" x14ac:dyDescent="0.25">
      <c r="A11" s="137" t="s">
        <v>173</v>
      </c>
      <c r="B11" s="137"/>
      <c r="C11" s="137"/>
      <c r="D11" s="137"/>
      <c r="E11" s="137"/>
      <c r="F11" s="137"/>
      <c r="G11" s="137"/>
      <c r="H11" s="137"/>
      <c r="I11" s="137"/>
      <c r="J11" s="137"/>
    </row>
    <row r="12" spans="1:11" ht="23.25" customHeight="1" x14ac:dyDescent="0.25">
      <c r="A12" s="137"/>
      <c r="B12" s="137"/>
      <c r="C12" s="137"/>
      <c r="D12" s="137"/>
      <c r="E12" s="137"/>
      <c r="F12" s="137"/>
      <c r="G12" s="137"/>
      <c r="H12" s="137"/>
      <c r="I12" s="137"/>
      <c r="J12" s="137"/>
    </row>
    <row r="13" spans="1:11" x14ac:dyDescent="0.25">
      <c r="A13" s="28" t="s">
        <v>109</v>
      </c>
      <c r="B13" s="14"/>
      <c r="C13" s="14"/>
      <c r="D13" s="14"/>
      <c r="E13" s="14"/>
      <c r="F13" s="14"/>
      <c r="G13" s="14"/>
      <c r="H13" s="14"/>
      <c r="I13" s="14"/>
    </row>
    <row r="14" spans="1:11" x14ac:dyDescent="0.25">
      <c r="A14" s="14"/>
      <c r="B14" s="14"/>
      <c r="C14" s="14"/>
      <c r="D14" s="14"/>
      <c r="E14" s="14"/>
      <c r="F14" s="14"/>
      <c r="G14" s="14"/>
      <c r="H14" s="14"/>
      <c r="I14" s="14"/>
    </row>
    <row r="15" spans="1:11" x14ac:dyDescent="0.25">
      <c r="A15" s="14"/>
      <c r="B15" s="14"/>
      <c r="C15" s="14"/>
      <c r="D15" s="14"/>
      <c r="E15" s="14"/>
      <c r="F15" s="14"/>
      <c r="G15" s="14"/>
      <c r="H15" s="14"/>
      <c r="I15" s="14"/>
    </row>
    <row r="16" spans="1:11" x14ac:dyDescent="0.25">
      <c r="A16" s="14"/>
      <c r="B16" s="14"/>
      <c r="C16" s="14"/>
      <c r="D16" s="14"/>
      <c r="E16" s="14"/>
      <c r="F16" s="14"/>
      <c r="G16" s="14"/>
      <c r="H16" s="14"/>
      <c r="I16" s="14"/>
    </row>
    <row r="17" spans="1:9" x14ac:dyDescent="0.25">
      <c r="A17" s="14"/>
      <c r="B17" s="14"/>
      <c r="C17" s="14"/>
      <c r="D17" s="14"/>
      <c r="E17" s="14"/>
      <c r="F17" s="14"/>
      <c r="G17" s="14"/>
      <c r="H17" s="14"/>
      <c r="I17" s="14"/>
    </row>
    <row r="18" spans="1:9" x14ac:dyDescent="0.25">
      <c r="A18" s="14"/>
      <c r="B18" s="14"/>
      <c r="C18" s="14"/>
      <c r="D18" s="14"/>
      <c r="E18" s="14"/>
      <c r="F18" s="14"/>
      <c r="G18" s="14"/>
      <c r="H18" s="14"/>
      <c r="I18" s="14"/>
    </row>
    <row r="19" spans="1:9" x14ac:dyDescent="0.25">
      <c r="A19" s="14"/>
      <c r="B19" s="14"/>
      <c r="C19" s="14"/>
      <c r="D19" s="14"/>
      <c r="E19" s="14"/>
      <c r="F19" s="14"/>
      <c r="G19" s="14"/>
      <c r="H19" s="14"/>
      <c r="I19" s="14"/>
    </row>
    <row r="20" spans="1:9" x14ac:dyDescent="0.25">
      <c r="A20" s="14"/>
      <c r="B20" s="14"/>
      <c r="C20" s="14"/>
      <c r="D20" s="14"/>
      <c r="E20" s="14"/>
      <c r="F20" s="14"/>
      <c r="G20" s="14"/>
      <c r="H20" s="14"/>
      <c r="I20" s="14"/>
    </row>
  </sheetData>
  <mergeCells count="2">
    <mergeCell ref="I2:J2"/>
    <mergeCell ref="A11:J12"/>
  </mergeCells>
  <hyperlinks>
    <hyperlink ref="K1"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baseColWidth="10" defaultRowHeight="15" x14ac:dyDescent="0.25"/>
  <cols>
    <col min="1" max="1" width="26.7109375" customWidth="1"/>
    <col min="2" max="6" width="10.7109375" customWidth="1"/>
    <col min="7" max="7" width="13.140625" customWidth="1"/>
    <col min="8" max="8" width="11.42578125" customWidth="1"/>
    <col min="9" max="10" width="10.7109375" customWidth="1"/>
    <col min="11" max="11" width="11.85546875" bestFit="1" customWidth="1"/>
  </cols>
  <sheetData>
    <row r="1" spans="1:12" ht="15.75" customHeight="1" x14ac:dyDescent="0.25">
      <c r="A1" s="22" t="s">
        <v>147</v>
      </c>
      <c r="B1" s="21"/>
      <c r="C1" s="21"/>
      <c r="D1" s="21"/>
      <c r="E1" s="21"/>
      <c r="F1" s="21"/>
      <c r="G1" s="21"/>
      <c r="H1" s="21"/>
      <c r="I1" s="21"/>
      <c r="J1" s="21"/>
      <c r="L1" s="128" t="s">
        <v>183</v>
      </c>
    </row>
    <row r="2" spans="1:12" ht="30" x14ac:dyDescent="0.25">
      <c r="A2" s="18" t="s">
        <v>62</v>
      </c>
      <c r="B2" s="18" t="s">
        <v>83</v>
      </c>
      <c r="C2" s="18" t="s">
        <v>73</v>
      </c>
      <c r="D2" s="18" t="s">
        <v>63</v>
      </c>
      <c r="E2" s="18" t="s">
        <v>74</v>
      </c>
      <c r="F2" s="18" t="s">
        <v>48</v>
      </c>
      <c r="G2" s="18" t="s">
        <v>75</v>
      </c>
      <c r="H2" s="18" t="s">
        <v>76</v>
      </c>
      <c r="I2" s="18" t="s">
        <v>77</v>
      </c>
      <c r="J2" s="18" t="s">
        <v>78</v>
      </c>
      <c r="K2" s="18"/>
    </row>
    <row r="3" spans="1:12" x14ac:dyDescent="0.25">
      <c r="A3" s="12" t="s">
        <v>38</v>
      </c>
      <c r="B3" s="13">
        <v>31.328233657858135</v>
      </c>
      <c r="C3" s="13">
        <v>7.7364394993045895</v>
      </c>
      <c r="D3" s="13">
        <v>10.361613351877608</v>
      </c>
      <c r="E3" s="13">
        <v>22.566063977746872</v>
      </c>
      <c r="F3" s="13">
        <v>5.8588317107093184</v>
      </c>
      <c r="G3" s="13">
        <v>1.2343532684283727</v>
      </c>
      <c r="H3" s="13">
        <v>1.9819193324061195</v>
      </c>
      <c r="I3" s="13">
        <v>6.9888734353268429</v>
      </c>
      <c r="J3" s="13">
        <v>11.943671766342142</v>
      </c>
      <c r="K3" s="13">
        <v>100</v>
      </c>
    </row>
    <row r="4" spans="1:12" x14ac:dyDescent="0.25">
      <c r="A4" s="12" t="s">
        <v>39</v>
      </c>
      <c r="B4" s="13">
        <v>31.631382316313822</v>
      </c>
      <c r="C4" s="13">
        <v>5.7285180572851804</v>
      </c>
      <c r="D4" s="13">
        <v>10.95890410958904</v>
      </c>
      <c r="E4" s="13">
        <v>27.098381070983812</v>
      </c>
      <c r="F4" s="13">
        <v>4.4582814445828145</v>
      </c>
      <c r="G4" s="13">
        <v>1.2204234122042341</v>
      </c>
      <c r="H4" s="13">
        <v>1.8679950186799501</v>
      </c>
      <c r="I4" s="13">
        <v>7.0734744707347446</v>
      </c>
      <c r="J4" s="13">
        <v>9.9626400996264017</v>
      </c>
      <c r="K4" s="13">
        <v>100</v>
      </c>
    </row>
    <row r="5" spans="1:12" x14ac:dyDescent="0.25">
      <c r="A5" s="12" t="s">
        <v>79</v>
      </c>
      <c r="B5" s="13">
        <v>34.933123524783632</v>
      </c>
      <c r="C5" s="13">
        <v>5.0578846802292912</v>
      </c>
      <c r="D5" s="13">
        <v>9.5650219175002817</v>
      </c>
      <c r="E5" s="13">
        <v>17.27548611891649</v>
      </c>
      <c r="F5" s="13">
        <v>8.7557603686635943</v>
      </c>
      <c r="G5" s="13">
        <v>1.5623243790041588</v>
      </c>
      <c r="H5" s="13">
        <v>3.3157244014836462</v>
      </c>
      <c r="I5" s="13">
        <v>6.0582218725413064</v>
      </c>
      <c r="J5" s="13">
        <v>13.476452736877599</v>
      </c>
      <c r="K5" s="13">
        <v>100</v>
      </c>
    </row>
    <row r="6" spans="1:12" x14ac:dyDescent="0.25">
      <c r="A6" s="12" t="s">
        <v>40</v>
      </c>
      <c r="B6" s="13">
        <v>31.168177240684795</v>
      </c>
      <c r="C6" s="13">
        <v>8.3081570996978851</v>
      </c>
      <c r="D6" s="13">
        <v>9.7432024169184288</v>
      </c>
      <c r="E6" s="13">
        <v>18.504531722054381</v>
      </c>
      <c r="F6" s="13">
        <v>7.2004028197381675</v>
      </c>
      <c r="G6" s="13">
        <v>2.1651560926485396</v>
      </c>
      <c r="H6" s="13">
        <v>3.7260825780463245</v>
      </c>
      <c r="I6" s="13">
        <v>6.6213494461228599</v>
      </c>
      <c r="J6" s="13">
        <v>12.56294058408862</v>
      </c>
      <c r="K6" s="13">
        <v>100</v>
      </c>
    </row>
    <row r="7" spans="1:12" x14ac:dyDescent="0.25">
      <c r="A7" s="12" t="s">
        <v>41</v>
      </c>
      <c r="B7" s="13">
        <v>30.835366562100617</v>
      </c>
      <c r="C7" s="13">
        <v>3.5087719298245612</v>
      </c>
      <c r="D7" s="13">
        <v>13.593586615545487</v>
      </c>
      <c r="E7" s="13">
        <v>36.237945858022542</v>
      </c>
      <c r="F7" s="13">
        <v>2.0913210177762287</v>
      </c>
      <c r="G7" s="13">
        <v>0.10456605088881143</v>
      </c>
      <c r="H7" s="13">
        <v>0.74358080632043688</v>
      </c>
      <c r="I7" s="13">
        <v>5.4606715464157078</v>
      </c>
      <c r="J7" s="13">
        <v>7.4241896131056118</v>
      </c>
      <c r="K7" s="13">
        <v>100</v>
      </c>
    </row>
    <row r="8" spans="1:12" x14ac:dyDescent="0.25">
      <c r="A8" t="s">
        <v>80</v>
      </c>
      <c r="B8" s="13">
        <v>37.13747645951036</v>
      </c>
      <c r="C8" s="13">
        <v>4.6704331450094161</v>
      </c>
      <c r="D8" s="13">
        <v>9.1902071563088512</v>
      </c>
      <c r="E8" s="13">
        <v>19.510357815442561</v>
      </c>
      <c r="F8" s="13">
        <v>9.7551789077212803</v>
      </c>
      <c r="G8" s="13">
        <v>1.5442561205273069</v>
      </c>
      <c r="H8" s="13">
        <v>3.6911487758945385</v>
      </c>
      <c r="I8" s="13">
        <v>2.6365348399246704</v>
      </c>
      <c r="J8" s="13">
        <v>11.864406779661017</v>
      </c>
      <c r="K8" s="13">
        <v>100</v>
      </c>
    </row>
    <row r="9" spans="1:12" x14ac:dyDescent="0.25">
      <c r="A9" s="16" t="s">
        <v>82</v>
      </c>
      <c r="B9" s="17">
        <v>32.621393592542333</v>
      </c>
      <c r="C9" s="17">
        <v>5.5489999409994688</v>
      </c>
      <c r="D9" s="17">
        <v>10.879697917281256</v>
      </c>
      <c r="E9" s="17">
        <v>24.470470234232106</v>
      </c>
      <c r="F9" s="17">
        <v>5.959053631482683</v>
      </c>
      <c r="G9" s="17">
        <v>1.1652604873443861</v>
      </c>
      <c r="H9" s="17">
        <v>2.3423210808897279</v>
      </c>
      <c r="I9" s="17">
        <v>5.9826538438845951</v>
      </c>
      <c r="J9" s="17">
        <v>11.030149271343442</v>
      </c>
      <c r="K9" s="17">
        <v>100</v>
      </c>
    </row>
    <row r="10" spans="1:12" x14ac:dyDescent="0.25">
      <c r="A10" s="16" t="s">
        <v>81</v>
      </c>
      <c r="B10" s="17">
        <v>34.4</v>
      </c>
      <c r="C10" s="17">
        <v>4.4000000000000004</v>
      </c>
      <c r="D10" s="17">
        <v>10.9</v>
      </c>
      <c r="E10" s="17">
        <v>27.4</v>
      </c>
      <c r="F10" s="17">
        <v>6.4950000000000001</v>
      </c>
      <c r="G10" s="17">
        <v>1.48</v>
      </c>
      <c r="H10" s="17">
        <v>2.8559999999999999</v>
      </c>
      <c r="I10" s="17">
        <v>3.4</v>
      </c>
      <c r="J10" s="17">
        <v>8.6689999999999969</v>
      </c>
      <c r="K10" s="17">
        <v>100</v>
      </c>
    </row>
    <row r="11" spans="1:12" x14ac:dyDescent="0.25">
      <c r="A11" s="139" t="s">
        <v>110</v>
      </c>
      <c r="B11" s="139"/>
      <c r="C11" s="139"/>
      <c r="D11" s="139"/>
      <c r="E11" s="139"/>
      <c r="F11" s="139"/>
      <c r="G11" s="139"/>
      <c r="H11" s="139"/>
      <c r="I11" s="139"/>
      <c r="J11" s="139"/>
      <c r="K11" s="139"/>
    </row>
    <row r="12" spans="1:12" x14ac:dyDescent="0.25">
      <c r="A12" s="139" t="s">
        <v>148</v>
      </c>
      <c r="B12" s="139"/>
      <c r="C12" s="139"/>
      <c r="D12" s="139"/>
      <c r="E12" s="139"/>
      <c r="F12" s="139"/>
      <c r="G12" s="139"/>
      <c r="H12" s="139"/>
      <c r="I12" s="139"/>
      <c r="J12" s="139"/>
      <c r="K12" s="139"/>
    </row>
    <row r="42" spans="1:11" x14ac:dyDescent="0.25">
      <c r="A42" s="138" t="s">
        <v>110</v>
      </c>
      <c r="B42" s="138"/>
      <c r="C42" s="138"/>
      <c r="D42" s="138"/>
      <c r="E42" s="138"/>
      <c r="F42" s="138"/>
      <c r="G42" s="138"/>
      <c r="H42" s="138"/>
      <c r="I42" s="138"/>
      <c r="J42" s="138"/>
      <c r="K42" s="138"/>
    </row>
    <row r="43" spans="1:11" x14ac:dyDescent="0.25">
      <c r="A43" s="138" t="s">
        <v>148</v>
      </c>
      <c r="B43" s="138"/>
      <c r="C43" s="138"/>
      <c r="D43" s="138"/>
      <c r="E43" s="138"/>
      <c r="F43" s="138"/>
      <c r="G43" s="138"/>
      <c r="H43" s="138"/>
      <c r="I43" s="138"/>
      <c r="J43" s="138"/>
      <c r="K43" s="138"/>
    </row>
    <row r="46" spans="1:11" x14ac:dyDescent="0.25">
      <c r="B46" s="25"/>
      <c r="C46" s="25"/>
      <c r="D46" s="25"/>
      <c r="E46" s="25"/>
      <c r="F46" s="25"/>
      <c r="G46" s="25"/>
      <c r="H46" s="25"/>
      <c r="I46" s="25"/>
      <c r="J46" s="25"/>
      <c r="K46" s="25"/>
    </row>
  </sheetData>
  <mergeCells count="4">
    <mergeCell ref="A42:K42"/>
    <mergeCell ref="A43:K43"/>
    <mergeCell ref="A11:K11"/>
    <mergeCell ref="A12:K12"/>
  </mergeCells>
  <hyperlinks>
    <hyperlink ref="L1" location="Sommaire!A1" display="Retour au 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baseColWidth="10" defaultRowHeight="15" x14ac:dyDescent="0.25"/>
  <cols>
    <col min="1" max="1" width="33.28515625" customWidth="1"/>
    <col min="2" max="2" width="13.5703125" customWidth="1"/>
    <col min="7" max="7" width="13" customWidth="1"/>
    <col min="8" max="8" width="14.5703125" customWidth="1"/>
  </cols>
  <sheetData>
    <row r="1" spans="1:13" ht="15" customHeight="1" x14ac:dyDescent="0.25">
      <c r="A1" s="127" t="s">
        <v>174</v>
      </c>
      <c r="B1" s="23"/>
      <c r="C1" s="23"/>
      <c r="D1" s="23"/>
      <c r="E1" s="23"/>
      <c r="F1" s="23"/>
      <c r="G1" s="23"/>
      <c r="H1" s="23"/>
      <c r="I1" s="23"/>
      <c r="J1" s="23"/>
      <c r="M1" s="128" t="s">
        <v>183</v>
      </c>
    </row>
    <row r="2" spans="1:13" ht="30" x14ac:dyDescent="0.25">
      <c r="A2" s="18" t="s">
        <v>62</v>
      </c>
      <c r="B2" s="18" t="s">
        <v>83</v>
      </c>
      <c r="C2" s="18" t="s">
        <v>73</v>
      </c>
      <c r="D2" s="18" t="s">
        <v>63</v>
      </c>
      <c r="E2" s="18" t="s">
        <v>74</v>
      </c>
      <c r="F2" s="18" t="s">
        <v>48</v>
      </c>
      <c r="G2" s="18" t="s">
        <v>75</v>
      </c>
      <c r="H2" s="18" t="s">
        <v>76</v>
      </c>
      <c r="I2" s="18" t="s">
        <v>77</v>
      </c>
      <c r="J2" s="18" t="s">
        <v>78</v>
      </c>
      <c r="K2" s="18" t="s">
        <v>0</v>
      </c>
      <c r="L2" s="18" t="s">
        <v>111</v>
      </c>
    </row>
    <row r="3" spans="1:13" x14ac:dyDescent="0.25">
      <c r="A3" s="12" t="s">
        <v>38</v>
      </c>
      <c r="B3" s="13">
        <v>45.105215004574568</v>
      </c>
      <c r="C3" s="13">
        <v>1.9213174748398902</v>
      </c>
      <c r="D3" s="13">
        <v>7.685269899359561</v>
      </c>
      <c r="E3" s="13">
        <v>19.213174748398902</v>
      </c>
      <c r="F3" s="13">
        <v>5.3064958828911255</v>
      </c>
      <c r="G3" s="13">
        <v>2.4702653247941444</v>
      </c>
      <c r="H3" s="13">
        <v>2.7447392497712717</v>
      </c>
      <c r="I3" s="13">
        <v>7.4107959743824336</v>
      </c>
      <c r="J3" s="13">
        <v>8.1427264409881062</v>
      </c>
      <c r="K3" s="13">
        <v>100</v>
      </c>
      <c r="L3" s="13">
        <v>1100</v>
      </c>
    </row>
    <row r="4" spans="1:13" x14ac:dyDescent="0.25">
      <c r="A4" s="12" t="s">
        <v>39</v>
      </c>
      <c r="B4" s="13">
        <v>53.571428571428569</v>
      </c>
      <c r="C4" s="13">
        <v>1.5306122448979591</v>
      </c>
      <c r="D4" s="13">
        <v>8.0357142857142865</v>
      </c>
      <c r="E4" s="13">
        <v>18.239795918367346</v>
      </c>
      <c r="F4" s="13">
        <v>4.9744897959183669</v>
      </c>
      <c r="G4" s="13">
        <v>1.7857142857142858</v>
      </c>
      <c r="H4" s="13">
        <v>2.295918367346939</v>
      </c>
      <c r="I4" s="13">
        <v>5.2295918367346941</v>
      </c>
      <c r="J4" s="13">
        <v>4.3367346938775508</v>
      </c>
      <c r="K4" s="13">
        <v>100</v>
      </c>
      <c r="L4" s="13">
        <v>800</v>
      </c>
    </row>
    <row r="5" spans="1:13" x14ac:dyDescent="0.25">
      <c r="A5" s="12" t="s">
        <v>79</v>
      </c>
      <c r="B5" s="13">
        <v>45.026525198938991</v>
      </c>
      <c r="C5" s="13">
        <v>1.1273209549071619</v>
      </c>
      <c r="D5" s="13">
        <v>6.7639257294429704</v>
      </c>
      <c r="E5" s="13">
        <v>12.0026525198939</v>
      </c>
      <c r="F5" s="13">
        <v>9.3501326259946946</v>
      </c>
      <c r="G5" s="13">
        <v>3.5145888594164458</v>
      </c>
      <c r="H5" s="13">
        <v>5.4376657824933687</v>
      </c>
      <c r="I5" s="13">
        <v>7.2281167108753319</v>
      </c>
      <c r="J5" s="13">
        <v>9.5490716180371358</v>
      </c>
      <c r="K5" s="13">
        <v>100</v>
      </c>
      <c r="L5" s="13">
        <v>1500</v>
      </c>
    </row>
    <row r="6" spans="1:13" x14ac:dyDescent="0.25">
      <c r="A6" s="12" t="s">
        <v>40</v>
      </c>
      <c r="B6" s="13">
        <v>48.696844993141291</v>
      </c>
      <c r="C6" s="13">
        <v>2.0576131687242798</v>
      </c>
      <c r="D6" s="13">
        <v>5.8984910836762685</v>
      </c>
      <c r="E6" s="13">
        <v>10.973936899862826</v>
      </c>
      <c r="F6" s="13">
        <v>5.3497942386831276</v>
      </c>
      <c r="G6" s="13">
        <v>6.7215363511659811</v>
      </c>
      <c r="H6" s="13">
        <v>5.6241426611796985</v>
      </c>
      <c r="I6" s="13">
        <v>7.270233196159122</v>
      </c>
      <c r="J6" s="13">
        <v>7.4074074074074074</v>
      </c>
      <c r="K6" s="13">
        <v>100</v>
      </c>
      <c r="L6" s="13">
        <v>700</v>
      </c>
    </row>
    <row r="7" spans="1:13" x14ac:dyDescent="0.25">
      <c r="A7" s="12" t="s">
        <v>41</v>
      </c>
      <c r="B7" s="13">
        <v>54.767063921993497</v>
      </c>
      <c r="C7" s="13">
        <v>1.029252437703142</v>
      </c>
      <c r="D7" s="13">
        <v>5.7963163596966414</v>
      </c>
      <c r="E7" s="13">
        <v>30.444203683640303</v>
      </c>
      <c r="F7" s="13">
        <v>1.5709642470205851</v>
      </c>
      <c r="G7" s="13">
        <v>0.10834236186348863</v>
      </c>
      <c r="H7" s="13">
        <v>0.81256771397616467</v>
      </c>
      <c r="I7" s="13">
        <v>3.0877573131094258</v>
      </c>
      <c r="J7" s="13">
        <v>2.3835319609967498</v>
      </c>
      <c r="K7" s="13">
        <v>100</v>
      </c>
      <c r="L7" s="13">
        <v>1800</v>
      </c>
    </row>
    <row r="8" spans="1:13" x14ac:dyDescent="0.25">
      <c r="A8" t="s">
        <v>80</v>
      </c>
      <c r="B8" s="19">
        <v>49.855072463768117</v>
      </c>
      <c r="C8" s="19">
        <v>2.6086956521739131</v>
      </c>
      <c r="D8" s="19">
        <v>5.6521739130434785</v>
      </c>
      <c r="E8" s="19">
        <v>16.666666666666668</v>
      </c>
      <c r="F8" s="19">
        <v>8.8405797101449277</v>
      </c>
      <c r="G8" s="19">
        <v>2.0289855072463769</v>
      </c>
      <c r="H8" s="19">
        <v>5.5072463768115938</v>
      </c>
      <c r="I8" s="19">
        <v>2.1739130434782608</v>
      </c>
      <c r="J8" s="19">
        <v>6.666666666666667</v>
      </c>
      <c r="K8" s="19">
        <v>100</v>
      </c>
      <c r="L8" s="19">
        <v>700</v>
      </c>
    </row>
    <row r="9" spans="1:13" x14ac:dyDescent="0.25">
      <c r="A9" s="16" t="s">
        <v>82</v>
      </c>
      <c r="B9" s="17">
        <v>49.654135338345867</v>
      </c>
      <c r="C9" s="17">
        <v>1.5338345864661653</v>
      </c>
      <c r="D9" s="17">
        <v>6.5864661654135341</v>
      </c>
      <c r="E9" s="17">
        <v>19.413533834586467</v>
      </c>
      <c r="F9" s="17">
        <v>5.518796992481203</v>
      </c>
      <c r="G9" s="17">
        <v>2.3909774436090228</v>
      </c>
      <c r="H9" s="17">
        <v>3.3684210526315788</v>
      </c>
      <c r="I9" s="17">
        <v>5.3533834586466167</v>
      </c>
      <c r="J9" s="17">
        <v>6.1804511278195493</v>
      </c>
      <c r="K9" s="17">
        <v>100</v>
      </c>
      <c r="L9" s="17">
        <v>6700</v>
      </c>
    </row>
    <row r="10" spans="1:13" x14ac:dyDescent="0.25">
      <c r="A10" s="16" t="s">
        <v>112</v>
      </c>
      <c r="B10" s="17">
        <v>39.700000000000003</v>
      </c>
      <c r="C10" s="17">
        <v>4.7</v>
      </c>
      <c r="D10" s="17">
        <v>9.9</v>
      </c>
      <c r="E10" s="17">
        <v>20.5</v>
      </c>
      <c r="F10" s="17">
        <v>8.1999999999999993</v>
      </c>
      <c r="G10" s="17">
        <v>2.6</v>
      </c>
      <c r="H10" s="17">
        <v>3.9</v>
      </c>
      <c r="I10" s="17">
        <v>3.758</v>
      </c>
      <c r="J10" s="17">
        <v>6.7419999999999964</v>
      </c>
      <c r="K10" s="17">
        <v>100</v>
      </c>
      <c r="L10" s="17">
        <v>100</v>
      </c>
    </row>
    <row r="11" spans="1:13" x14ac:dyDescent="0.25">
      <c r="A11" s="140" t="s">
        <v>149</v>
      </c>
      <c r="B11" s="140"/>
      <c r="C11" s="140"/>
      <c r="D11" s="140"/>
      <c r="E11" s="140"/>
      <c r="F11" s="140"/>
      <c r="G11" s="140"/>
      <c r="H11" s="140"/>
      <c r="I11" s="140"/>
      <c r="J11" s="140"/>
    </row>
    <row r="12" spans="1:13" x14ac:dyDescent="0.25">
      <c r="A12" s="14" t="s">
        <v>72</v>
      </c>
      <c r="B12" s="14"/>
      <c r="C12" s="14"/>
      <c r="D12" s="14"/>
      <c r="E12" s="14"/>
      <c r="F12" s="14"/>
      <c r="G12" s="14"/>
    </row>
    <row r="13" spans="1:13" x14ac:dyDescent="0.25">
      <c r="A13" t="s">
        <v>150</v>
      </c>
    </row>
    <row r="14" spans="1:13" x14ac:dyDescent="0.25">
      <c r="K14" s="29"/>
    </row>
    <row r="36" spans="2:11" ht="18.75" customHeight="1" x14ac:dyDescent="0.25"/>
    <row r="37" spans="2:11" ht="15" customHeight="1" x14ac:dyDescent="0.25"/>
    <row r="38" spans="2:11" x14ac:dyDescent="0.25">
      <c r="B38" s="140" t="s">
        <v>149</v>
      </c>
      <c r="C38" s="140"/>
      <c r="D38" s="140"/>
      <c r="E38" s="140"/>
      <c r="F38" s="140"/>
      <c r="G38" s="140"/>
      <c r="H38" s="140"/>
      <c r="I38" s="140"/>
      <c r="J38" s="140"/>
      <c r="K38" s="140"/>
    </row>
    <row r="39" spans="2:11" x14ac:dyDescent="0.25">
      <c r="B39" s="14" t="s">
        <v>72</v>
      </c>
      <c r="C39" s="14"/>
      <c r="D39" s="14"/>
      <c r="E39" s="14"/>
      <c r="F39" s="14"/>
      <c r="G39" s="14"/>
      <c r="H39" s="14"/>
    </row>
    <row r="40" spans="2:11" x14ac:dyDescent="0.25">
      <c r="B40" t="s">
        <v>150</v>
      </c>
    </row>
  </sheetData>
  <mergeCells count="2">
    <mergeCell ref="B38:K38"/>
    <mergeCell ref="A11:J11"/>
  </mergeCells>
  <hyperlinks>
    <hyperlink ref="M1" location="Sommaire!A1" display="Retour au sommair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zoomScaleNormal="100" workbookViewId="0"/>
  </sheetViews>
  <sheetFormatPr baseColWidth="10" defaultRowHeight="15" x14ac:dyDescent="0.25"/>
  <cols>
    <col min="1" max="1" width="20.28515625" customWidth="1"/>
    <col min="2" max="6" width="15.85546875" customWidth="1"/>
  </cols>
  <sheetData>
    <row r="1" spans="1:8" x14ac:dyDescent="0.25">
      <c r="A1" s="1" t="s">
        <v>144</v>
      </c>
    </row>
    <row r="3" spans="1:8" x14ac:dyDescent="0.25">
      <c r="H3" s="128" t="s">
        <v>183</v>
      </c>
    </row>
    <row r="4" spans="1:8" ht="110.25" customHeight="1" x14ac:dyDescent="0.25">
      <c r="A4" s="37" t="s">
        <v>2</v>
      </c>
      <c r="B4" s="38" t="s">
        <v>184</v>
      </c>
      <c r="C4" s="38" t="s">
        <v>185</v>
      </c>
      <c r="D4" s="38" t="s">
        <v>162</v>
      </c>
      <c r="E4" s="38" t="s">
        <v>163</v>
      </c>
      <c r="F4" s="39" t="s">
        <v>186</v>
      </c>
    </row>
    <row r="5" spans="1:8" x14ac:dyDescent="0.25">
      <c r="A5" s="12" t="s">
        <v>38</v>
      </c>
      <c r="B5" s="75">
        <v>14300</v>
      </c>
      <c r="C5" s="75">
        <v>6900</v>
      </c>
      <c r="D5" s="42">
        <v>47.873378887184494</v>
      </c>
      <c r="E5" s="42">
        <v>52.126621112815506</v>
      </c>
      <c r="F5" s="42">
        <v>59.900990099009896</v>
      </c>
    </row>
    <row r="6" spans="1:8" x14ac:dyDescent="0.25">
      <c r="A6" s="12" t="s">
        <v>39</v>
      </c>
      <c r="B6" s="75">
        <v>7100</v>
      </c>
      <c r="C6" s="75">
        <v>3500</v>
      </c>
      <c r="D6" s="42">
        <v>49.562641083521399</v>
      </c>
      <c r="E6" s="42">
        <v>50.437358916478559</v>
      </c>
      <c r="F6" s="42">
        <v>62.739841986455978</v>
      </c>
    </row>
    <row r="7" spans="1:8" x14ac:dyDescent="0.25">
      <c r="A7" s="12" t="s">
        <v>79</v>
      </c>
      <c r="B7" s="75">
        <v>29900</v>
      </c>
      <c r="C7" s="75">
        <v>12100</v>
      </c>
      <c r="D7" s="42">
        <v>40.403803656331618</v>
      </c>
      <c r="E7" s="42">
        <v>59.596196343668382</v>
      </c>
      <c r="F7" s="42">
        <v>57.49681912542691</v>
      </c>
    </row>
    <row r="8" spans="1:8" x14ac:dyDescent="0.25">
      <c r="A8" s="12" t="s">
        <v>40</v>
      </c>
      <c r="B8" s="75">
        <v>11600</v>
      </c>
      <c r="C8" s="75">
        <v>5400</v>
      </c>
      <c r="D8" s="42">
        <v>46.301890049193062</v>
      </c>
      <c r="E8" s="42">
        <v>53.698109950806938</v>
      </c>
      <c r="F8" s="42">
        <v>60.386640200224385</v>
      </c>
    </row>
    <row r="9" spans="1:8" x14ac:dyDescent="0.25">
      <c r="A9" s="12" t="s">
        <v>41</v>
      </c>
      <c r="B9" s="75">
        <v>10400</v>
      </c>
      <c r="C9" s="75">
        <v>6100</v>
      </c>
      <c r="D9" s="42">
        <v>58.699405332821797</v>
      </c>
      <c r="E9" s="42">
        <v>41.30059466717821</v>
      </c>
      <c r="F9" s="42">
        <v>62.794935737579102</v>
      </c>
    </row>
    <row r="10" spans="1:8" x14ac:dyDescent="0.25">
      <c r="A10" s="123" t="s">
        <v>139</v>
      </c>
      <c r="B10" s="75">
        <v>7600</v>
      </c>
      <c r="C10" s="75">
        <v>2900</v>
      </c>
      <c r="D10" s="42">
        <v>38.952103731145804</v>
      </c>
      <c r="E10" s="42">
        <v>61.047896268854196</v>
      </c>
      <c r="F10" s="42">
        <v>59.129399311987299</v>
      </c>
    </row>
    <row r="11" spans="1:8" x14ac:dyDescent="0.25">
      <c r="A11" s="123" t="s">
        <v>141</v>
      </c>
      <c r="B11" s="75">
        <v>6700</v>
      </c>
      <c r="C11" s="75">
        <v>2500</v>
      </c>
      <c r="D11" s="42">
        <v>37.21416828575699</v>
      </c>
      <c r="E11" s="42">
        <v>62.78583171424301</v>
      </c>
      <c r="F11" s="42">
        <v>61.156777761171725</v>
      </c>
    </row>
    <row r="12" spans="1:8" x14ac:dyDescent="0.25">
      <c r="A12" s="40" t="s">
        <v>104</v>
      </c>
      <c r="B12" s="75">
        <v>400</v>
      </c>
      <c r="C12" s="75">
        <v>300</v>
      </c>
      <c r="D12" s="42">
        <v>83.957219251336895</v>
      </c>
      <c r="E12" s="42">
        <v>16.042780748663105</v>
      </c>
      <c r="F12" s="42">
        <v>63.36898395721925</v>
      </c>
    </row>
    <row r="13" spans="1:8" x14ac:dyDescent="0.25">
      <c r="A13" s="35" t="s">
        <v>0</v>
      </c>
      <c r="B13" s="121">
        <v>87900</v>
      </c>
      <c r="C13" s="121">
        <v>39700</v>
      </c>
      <c r="D13" s="36">
        <v>45.1246417686394</v>
      </c>
      <c r="E13" s="36">
        <v>54.875358231360593</v>
      </c>
      <c r="F13" s="36">
        <v>59.764363371696298</v>
      </c>
    </row>
    <row r="14" spans="1:8" x14ac:dyDescent="0.25">
      <c r="A14" s="141" t="s">
        <v>115</v>
      </c>
      <c r="B14" s="141"/>
      <c r="C14" s="141"/>
      <c r="D14" s="141"/>
      <c r="E14" s="141"/>
      <c r="F14" s="141"/>
    </row>
    <row r="15" spans="1:8" x14ac:dyDescent="0.25">
      <c r="A15" s="142"/>
      <c r="B15" s="142"/>
      <c r="C15" s="142"/>
      <c r="D15" s="142"/>
      <c r="E15" s="142"/>
      <c r="F15" s="142"/>
    </row>
    <row r="16" spans="1:8" x14ac:dyDescent="0.25">
      <c r="A16" s="45" t="s">
        <v>116</v>
      </c>
      <c r="B16" s="44"/>
      <c r="C16" s="44"/>
      <c r="D16" s="44"/>
      <c r="E16" s="44"/>
      <c r="F16" s="44"/>
    </row>
  </sheetData>
  <mergeCells count="1">
    <mergeCell ref="A14:F15"/>
  </mergeCells>
  <hyperlinks>
    <hyperlink ref="H3"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Normal="100" workbookViewId="0"/>
  </sheetViews>
  <sheetFormatPr baseColWidth="10" defaultRowHeight="15" x14ac:dyDescent="0.25"/>
  <cols>
    <col min="1" max="1" width="45.42578125" customWidth="1"/>
    <col min="2" max="2" width="21" bestFit="1" customWidth="1"/>
    <col min="3" max="4" width="21" customWidth="1"/>
    <col min="5" max="5" width="30.5703125" customWidth="1"/>
    <col min="6" max="6" width="28" bestFit="1" customWidth="1"/>
    <col min="7" max="7" width="40.28515625" bestFit="1" customWidth="1"/>
    <col min="8" max="8" width="31" bestFit="1" customWidth="1"/>
    <col min="9" max="9" width="30.5703125" customWidth="1"/>
  </cols>
  <sheetData>
    <row r="1" spans="1:9" x14ac:dyDescent="0.25">
      <c r="A1" s="1" t="s">
        <v>164</v>
      </c>
    </row>
    <row r="2" spans="1:9" x14ac:dyDescent="0.25">
      <c r="A2" s="1"/>
      <c r="E2" s="128" t="s">
        <v>183</v>
      </c>
    </row>
    <row r="3" spans="1:9" ht="30" x14ac:dyDescent="0.25">
      <c r="B3" s="124" t="s">
        <v>165</v>
      </c>
      <c r="C3" s="37" t="s">
        <v>151</v>
      </c>
      <c r="D3" s="38" t="s">
        <v>166</v>
      </c>
    </row>
    <row r="4" spans="1:9" x14ac:dyDescent="0.25">
      <c r="A4" s="34" t="s">
        <v>49</v>
      </c>
      <c r="B4" s="41">
        <v>70.67970462965296</v>
      </c>
      <c r="C4" s="41">
        <v>62.34017661390272</v>
      </c>
      <c r="D4" s="41">
        <v>64.750378214826014</v>
      </c>
    </row>
    <row r="5" spans="1:9" x14ac:dyDescent="0.25">
      <c r="A5" s="34" t="s">
        <v>63</v>
      </c>
      <c r="B5" s="47">
        <v>3.5207540512613726</v>
      </c>
      <c r="C5" s="47">
        <v>5.65750859465264</v>
      </c>
      <c r="D5" s="47">
        <v>3.5935589497026093</v>
      </c>
    </row>
    <row r="6" spans="1:9" x14ac:dyDescent="0.25">
      <c r="A6" s="34" t="s">
        <v>47</v>
      </c>
      <c r="B6" s="41">
        <v>7.4497845207792537</v>
      </c>
      <c r="C6" s="41">
        <v>7.7320576404069223</v>
      </c>
      <c r="D6" s="41">
        <v>25.79735974965287</v>
      </c>
    </row>
    <row r="7" spans="1:9" x14ac:dyDescent="0.25">
      <c r="A7" s="34" t="s">
        <v>48</v>
      </c>
      <c r="B7" s="47">
        <v>1.6457067970462966</v>
      </c>
      <c r="C7" s="47">
        <v>3.2073107349059002</v>
      </c>
      <c r="D7" s="47">
        <v>4.5157814021926095</v>
      </c>
    </row>
    <row r="8" spans="1:9" x14ac:dyDescent="0.25">
      <c r="A8" s="34" t="s">
        <v>3</v>
      </c>
      <c r="B8" s="41">
        <v>6.3786889790569319</v>
      </c>
      <c r="C8" s="41">
        <v>6.9162269222521635</v>
      </c>
      <c r="D8" s="41">
        <v>0.26112366070503401</v>
      </c>
    </row>
    <row r="9" spans="1:9" x14ac:dyDescent="0.25">
      <c r="A9" s="34" t="s">
        <v>4</v>
      </c>
      <c r="B9" s="47">
        <v>6.6533934826986565</v>
      </c>
      <c r="C9" s="47">
        <v>9.607192168477404</v>
      </c>
      <c r="D9" s="47">
        <v>1.0341325927921581</v>
      </c>
    </row>
    <row r="10" spans="1:9" x14ac:dyDescent="0.25">
      <c r="A10" s="34" t="s">
        <v>5</v>
      </c>
      <c r="B10" s="41">
        <v>8.3192620781773741</v>
      </c>
      <c r="C10" s="41">
        <v>11.398651751096113</v>
      </c>
      <c r="D10" s="41">
        <v>3.9023480405363395</v>
      </c>
    </row>
    <row r="11" spans="1:9" s="24" customFormat="1" x14ac:dyDescent="0.25">
      <c r="A11" s="34" t="s">
        <v>71</v>
      </c>
      <c r="B11" s="47">
        <v>100</v>
      </c>
      <c r="C11" s="47">
        <v>100</v>
      </c>
      <c r="D11" s="47">
        <v>100</v>
      </c>
    </row>
    <row r="12" spans="1:9" ht="25.5" customHeight="1" x14ac:dyDescent="0.25">
      <c r="A12" s="145" t="s">
        <v>123</v>
      </c>
      <c r="B12" s="145"/>
      <c r="C12" s="145"/>
      <c r="D12" s="145"/>
      <c r="E12" s="7"/>
      <c r="F12" s="7"/>
      <c r="G12" s="7"/>
      <c r="H12" s="7"/>
      <c r="I12" s="7"/>
    </row>
    <row r="13" spans="1:9" x14ac:dyDescent="0.25">
      <c r="A13" s="146" t="s">
        <v>124</v>
      </c>
      <c r="B13" s="146"/>
      <c r="C13" s="146"/>
      <c r="D13" s="146"/>
      <c r="E13" s="8"/>
      <c r="F13" s="8"/>
      <c r="G13" s="8"/>
      <c r="H13" s="8"/>
      <c r="I13" s="8"/>
    </row>
    <row r="14" spans="1:9" x14ac:dyDescent="0.25">
      <c r="A14" s="147" t="s">
        <v>125</v>
      </c>
      <c r="B14" s="147"/>
      <c r="C14" s="147"/>
      <c r="D14" s="147"/>
      <c r="E14" s="3"/>
      <c r="F14" s="3"/>
      <c r="G14" s="3"/>
      <c r="H14" s="3"/>
      <c r="I14" s="3"/>
    </row>
    <row r="15" spans="1:9" ht="53.25" customHeight="1" x14ac:dyDescent="0.25">
      <c r="A15" s="144" t="s">
        <v>126</v>
      </c>
      <c r="B15" s="144"/>
      <c r="C15" s="144"/>
      <c r="D15" s="144"/>
      <c r="E15" s="9"/>
      <c r="F15" s="9"/>
      <c r="G15" s="9"/>
      <c r="H15" s="9"/>
      <c r="I15" s="9"/>
    </row>
    <row r="16" spans="1:9" ht="15" customHeight="1" x14ac:dyDescent="0.25">
      <c r="A16" s="144" t="s">
        <v>115</v>
      </c>
      <c r="B16" s="144"/>
      <c r="C16" s="144"/>
      <c r="D16" s="144"/>
      <c r="E16" s="143"/>
      <c r="F16" s="143"/>
    </row>
    <row r="17" spans="1:6" x14ac:dyDescent="0.25">
      <c r="A17" s="144"/>
      <c r="B17" s="144"/>
      <c r="C17" s="144"/>
      <c r="D17" s="144"/>
      <c r="E17" s="143"/>
      <c r="F17" s="143"/>
    </row>
    <row r="18" spans="1:6" x14ac:dyDescent="0.25">
      <c r="A18" s="45" t="s">
        <v>116</v>
      </c>
      <c r="B18" s="43"/>
      <c r="C18" s="43"/>
      <c r="D18" s="43"/>
    </row>
  </sheetData>
  <mergeCells count="7">
    <mergeCell ref="E17:F17"/>
    <mergeCell ref="A16:D17"/>
    <mergeCell ref="A12:D12"/>
    <mergeCell ref="A13:D13"/>
    <mergeCell ref="A14:D14"/>
    <mergeCell ref="A15:D15"/>
    <mergeCell ref="E16:F16"/>
  </mergeCells>
  <hyperlinks>
    <hyperlink ref="E2" location="Sommaire!A1"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zoomScaleNormal="100" workbookViewId="0"/>
  </sheetViews>
  <sheetFormatPr baseColWidth="10" defaultRowHeight="15" x14ac:dyDescent="0.25"/>
  <cols>
    <col min="1" max="1" width="51.7109375" bestFit="1" customWidth="1"/>
    <col min="2" max="2" width="12.7109375" customWidth="1"/>
    <col min="3" max="3" width="13.85546875" customWidth="1"/>
    <col min="4" max="4" width="14.42578125" customWidth="1"/>
    <col min="8" max="8" width="12.42578125" customWidth="1"/>
    <col min="9" max="9" width="11.85546875" customWidth="1"/>
  </cols>
  <sheetData>
    <row r="1" spans="1:9" x14ac:dyDescent="0.25">
      <c r="A1" s="1" t="s">
        <v>114</v>
      </c>
      <c r="I1" s="128" t="s">
        <v>183</v>
      </c>
    </row>
    <row r="3" spans="1:9" ht="75" x14ac:dyDescent="0.25">
      <c r="A3" s="49"/>
      <c r="B3" s="49" t="s">
        <v>58</v>
      </c>
      <c r="C3" s="38" t="s">
        <v>50</v>
      </c>
      <c r="D3" s="38" t="s">
        <v>51</v>
      </c>
      <c r="E3" s="38" t="s">
        <v>52</v>
      </c>
      <c r="F3" s="38" t="s">
        <v>53</v>
      </c>
      <c r="G3" s="38" t="s">
        <v>54</v>
      </c>
      <c r="H3" s="38" t="s">
        <v>59</v>
      </c>
      <c r="I3" s="37" t="s">
        <v>55</v>
      </c>
    </row>
    <row r="4" spans="1:9" x14ac:dyDescent="0.25">
      <c r="A4" s="40" t="s">
        <v>1</v>
      </c>
      <c r="B4" s="41">
        <v>9</v>
      </c>
      <c r="C4" s="41">
        <v>21</v>
      </c>
      <c r="D4" s="41">
        <v>14</v>
      </c>
      <c r="E4" s="41">
        <v>22</v>
      </c>
      <c r="F4" s="41">
        <v>6</v>
      </c>
      <c r="G4" s="41">
        <v>29</v>
      </c>
      <c r="H4" s="41">
        <v>100</v>
      </c>
      <c r="I4" s="41">
        <v>11</v>
      </c>
    </row>
    <row r="5" spans="1:9" x14ac:dyDescent="0.25">
      <c r="A5" s="46" t="s">
        <v>47</v>
      </c>
      <c r="B5" s="47">
        <v>9</v>
      </c>
      <c r="C5" s="47">
        <v>7</v>
      </c>
      <c r="D5" s="47">
        <v>10</v>
      </c>
      <c r="E5" s="47">
        <v>21</v>
      </c>
      <c r="F5" s="47">
        <v>17</v>
      </c>
      <c r="G5" s="47">
        <v>36</v>
      </c>
      <c r="H5" s="47">
        <v>100</v>
      </c>
      <c r="I5" s="47">
        <v>8</v>
      </c>
    </row>
    <row r="6" spans="1:9" x14ac:dyDescent="0.25">
      <c r="A6" s="40" t="s">
        <v>48</v>
      </c>
      <c r="B6" s="41">
        <v>12</v>
      </c>
      <c r="C6" s="41">
        <v>34</v>
      </c>
      <c r="D6" s="41">
        <v>15</v>
      </c>
      <c r="E6" s="41">
        <v>16</v>
      </c>
      <c r="F6" s="41">
        <v>9</v>
      </c>
      <c r="G6" s="41">
        <v>13</v>
      </c>
      <c r="H6" s="41">
        <v>100</v>
      </c>
      <c r="I6" s="41">
        <v>3</v>
      </c>
    </row>
    <row r="7" spans="1:9" x14ac:dyDescent="0.25">
      <c r="A7" s="46" t="s">
        <v>60</v>
      </c>
      <c r="B7" s="47">
        <v>12</v>
      </c>
      <c r="C7" s="47">
        <v>48</v>
      </c>
      <c r="D7" s="47">
        <v>13</v>
      </c>
      <c r="E7" s="47">
        <v>14</v>
      </c>
      <c r="F7" s="47">
        <v>3</v>
      </c>
      <c r="G7" s="47">
        <v>10</v>
      </c>
      <c r="H7" s="47">
        <v>100</v>
      </c>
      <c r="I7" s="47">
        <v>9</v>
      </c>
    </row>
    <row r="8" spans="1:9" x14ac:dyDescent="0.25">
      <c r="A8" s="40" t="s">
        <v>56</v>
      </c>
      <c r="B8" s="41">
        <v>18</v>
      </c>
      <c r="C8" s="41">
        <v>38</v>
      </c>
      <c r="D8" s="41">
        <v>12</v>
      </c>
      <c r="E8" s="41">
        <v>18</v>
      </c>
      <c r="F8" s="41">
        <v>3</v>
      </c>
      <c r="G8" s="41">
        <v>11</v>
      </c>
      <c r="H8" s="41">
        <v>100</v>
      </c>
      <c r="I8" s="41">
        <v>32</v>
      </c>
    </row>
    <row r="9" spans="1:9" x14ac:dyDescent="0.25">
      <c r="A9" s="46" t="s">
        <v>57</v>
      </c>
      <c r="B9" s="47">
        <v>13</v>
      </c>
      <c r="C9" s="47">
        <v>32</v>
      </c>
      <c r="D9" s="47">
        <v>15</v>
      </c>
      <c r="E9" s="47">
        <v>19</v>
      </c>
      <c r="F9" s="47">
        <v>6</v>
      </c>
      <c r="G9" s="47">
        <v>16</v>
      </c>
      <c r="H9" s="47">
        <v>100</v>
      </c>
      <c r="I9" s="47">
        <v>24</v>
      </c>
    </row>
    <row r="10" spans="1:9" x14ac:dyDescent="0.25">
      <c r="A10" s="56" t="s">
        <v>187</v>
      </c>
      <c r="B10" s="48">
        <v>9</v>
      </c>
      <c r="C10" s="50">
        <v>21</v>
      </c>
      <c r="D10" s="53">
        <v>13</v>
      </c>
      <c r="E10" s="48">
        <v>21</v>
      </c>
      <c r="F10" s="50">
        <v>8</v>
      </c>
      <c r="G10" s="53">
        <v>28</v>
      </c>
      <c r="H10" s="50">
        <v>100</v>
      </c>
      <c r="I10" s="50">
        <v>11</v>
      </c>
    </row>
    <row r="11" spans="1:9" x14ac:dyDescent="0.25">
      <c r="A11" s="56" t="s">
        <v>188</v>
      </c>
      <c r="B11" s="48">
        <v>10</v>
      </c>
      <c r="C11" s="53">
        <v>29</v>
      </c>
      <c r="D11" s="48">
        <v>14</v>
      </c>
      <c r="E11" s="50">
        <v>19</v>
      </c>
      <c r="F11" s="50">
        <v>4</v>
      </c>
      <c r="G11" s="50">
        <v>24</v>
      </c>
      <c r="H11" s="50">
        <v>100</v>
      </c>
      <c r="I11" s="50">
        <v>16</v>
      </c>
    </row>
    <row r="12" spans="1:9" x14ac:dyDescent="0.25">
      <c r="A12" s="34" t="s">
        <v>189</v>
      </c>
      <c r="B12" s="53">
        <v>9</v>
      </c>
      <c r="C12" s="51">
        <v>15</v>
      </c>
      <c r="D12" s="50">
        <v>12</v>
      </c>
      <c r="E12" s="50">
        <v>23</v>
      </c>
      <c r="F12" s="50">
        <v>10</v>
      </c>
      <c r="G12" s="50">
        <v>31</v>
      </c>
      <c r="H12" s="50">
        <v>100</v>
      </c>
      <c r="I12" s="50">
        <v>8</v>
      </c>
    </row>
    <row r="13" spans="1:9" x14ac:dyDescent="0.25">
      <c r="A13" s="34" t="s">
        <v>64</v>
      </c>
      <c r="B13" s="53">
        <v>10</v>
      </c>
      <c r="C13" s="54">
        <v>37</v>
      </c>
      <c r="D13" s="52">
        <v>15</v>
      </c>
      <c r="E13" s="53">
        <v>18</v>
      </c>
      <c r="F13" s="55">
        <v>10</v>
      </c>
      <c r="G13" s="50">
        <v>11</v>
      </c>
      <c r="H13" s="50">
        <v>100</v>
      </c>
      <c r="I13" s="50">
        <v>13</v>
      </c>
    </row>
    <row r="14" spans="1:9" x14ac:dyDescent="0.25">
      <c r="A14" s="57" t="s">
        <v>127</v>
      </c>
      <c r="B14" s="58"/>
      <c r="C14" s="58"/>
      <c r="D14" s="59"/>
      <c r="E14" s="58"/>
      <c r="F14" s="58"/>
      <c r="G14" s="58"/>
      <c r="H14" s="60"/>
      <c r="I14" s="61"/>
    </row>
    <row r="15" spans="1:9" x14ac:dyDescent="0.25">
      <c r="A15" s="62" t="s">
        <v>128</v>
      </c>
      <c r="B15" s="63"/>
      <c r="C15" s="63"/>
      <c r="D15" s="63"/>
      <c r="E15" s="63"/>
      <c r="F15" s="63"/>
      <c r="G15" s="64"/>
      <c r="H15" s="63"/>
      <c r="I15" s="61"/>
    </row>
    <row r="16" spans="1:9" x14ac:dyDescent="0.25">
      <c r="A16" s="144" t="s">
        <v>129</v>
      </c>
      <c r="B16" s="144"/>
      <c r="C16" s="144"/>
      <c r="D16" s="144"/>
      <c r="E16" s="144"/>
      <c r="F16" s="144"/>
      <c r="G16" s="144"/>
      <c r="H16" s="144"/>
      <c r="I16" s="144"/>
    </row>
    <row r="17" spans="1:9" x14ac:dyDescent="0.25">
      <c r="A17" s="144"/>
      <c r="B17" s="144"/>
      <c r="C17" s="144"/>
      <c r="D17" s="144"/>
      <c r="E17" s="144"/>
      <c r="F17" s="144"/>
      <c r="G17" s="144"/>
      <c r="H17" s="144"/>
      <c r="I17" s="144"/>
    </row>
    <row r="18" spans="1:9" x14ac:dyDescent="0.25">
      <c r="A18" s="144"/>
      <c r="B18" s="144"/>
      <c r="C18" s="144"/>
      <c r="D18" s="144"/>
      <c r="E18" s="144"/>
      <c r="F18" s="144"/>
      <c r="G18" s="144"/>
      <c r="H18" s="144"/>
      <c r="I18" s="144"/>
    </row>
    <row r="19" spans="1:9" x14ac:dyDescent="0.25">
      <c r="A19" s="144"/>
      <c r="B19" s="144"/>
      <c r="C19" s="144"/>
      <c r="D19" s="144"/>
      <c r="E19" s="144"/>
      <c r="F19" s="144"/>
      <c r="G19" s="144"/>
      <c r="H19" s="144"/>
      <c r="I19" s="144"/>
    </row>
    <row r="20" spans="1:9" ht="22.5" x14ac:dyDescent="0.25">
      <c r="A20" s="65" t="s">
        <v>65</v>
      </c>
      <c r="B20" s="65"/>
      <c r="C20" s="65"/>
      <c r="D20" s="65"/>
      <c r="E20" s="65"/>
      <c r="F20" s="65"/>
      <c r="G20" s="65"/>
      <c r="H20" s="65"/>
      <c r="I20" s="65"/>
    </row>
    <row r="21" spans="1:9" ht="15" customHeight="1" x14ac:dyDescent="0.25">
      <c r="A21" s="144" t="s">
        <v>115</v>
      </c>
      <c r="B21" s="144"/>
      <c r="C21" s="144"/>
      <c r="D21" s="144"/>
      <c r="E21" s="144"/>
      <c r="F21" s="144"/>
      <c r="G21" s="144"/>
      <c r="H21" s="144"/>
      <c r="I21" s="144"/>
    </row>
    <row r="22" spans="1:9" x14ac:dyDescent="0.25">
      <c r="A22" s="144"/>
      <c r="B22" s="144"/>
      <c r="C22" s="144"/>
      <c r="D22" s="144"/>
      <c r="E22" s="144"/>
      <c r="F22" s="144"/>
      <c r="G22" s="144"/>
      <c r="H22" s="144"/>
      <c r="I22" s="144"/>
    </row>
    <row r="23" spans="1:9" x14ac:dyDescent="0.25">
      <c r="A23" s="45" t="s">
        <v>116</v>
      </c>
      <c r="B23" s="66"/>
      <c r="C23" s="66"/>
      <c r="D23" s="66"/>
      <c r="E23" s="66"/>
      <c r="F23" s="66"/>
      <c r="G23" s="67"/>
      <c r="H23" s="67"/>
      <c r="I23" s="67"/>
    </row>
    <row r="27" spans="1:9" x14ac:dyDescent="0.25">
      <c r="B27" s="25"/>
    </row>
    <row r="28" spans="1:9" x14ac:dyDescent="0.25">
      <c r="B28" s="6"/>
      <c r="C28" s="6"/>
      <c r="D28" s="6"/>
      <c r="E28" s="6"/>
      <c r="F28" s="6"/>
      <c r="G28" s="6"/>
      <c r="H28" s="6"/>
      <c r="I28" s="6"/>
    </row>
    <row r="29" spans="1:9" x14ac:dyDescent="0.25">
      <c r="B29" s="6"/>
      <c r="C29" s="6"/>
      <c r="D29" s="6"/>
      <c r="E29" s="6"/>
      <c r="F29" s="6"/>
      <c r="G29" s="6"/>
      <c r="H29" s="6"/>
      <c r="I29" s="6"/>
    </row>
    <row r="30" spans="1:9" x14ac:dyDescent="0.25">
      <c r="B30" s="6"/>
      <c r="C30" s="6"/>
      <c r="D30" s="6"/>
      <c r="E30" s="6"/>
      <c r="F30" s="6"/>
      <c r="G30" s="6"/>
      <c r="H30" s="6"/>
      <c r="I30" s="6"/>
    </row>
    <row r="31" spans="1:9" x14ac:dyDescent="0.25">
      <c r="B31" s="6"/>
      <c r="C31" s="6"/>
      <c r="D31" s="6"/>
      <c r="E31" s="6"/>
      <c r="F31" s="6"/>
      <c r="G31" s="6"/>
      <c r="H31" s="6"/>
      <c r="I31" s="6"/>
    </row>
    <row r="32" spans="1:9" x14ac:dyDescent="0.25">
      <c r="B32" s="6"/>
      <c r="C32" s="6"/>
      <c r="D32" s="6"/>
      <c r="E32" s="6"/>
      <c r="F32" s="6"/>
      <c r="G32" s="6"/>
      <c r="H32" s="6"/>
      <c r="I32" s="6"/>
    </row>
    <row r="33" spans="2:9" x14ac:dyDescent="0.25">
      <c r="B33" s="6"/>
      <c r="C33" s="6"/>
      <c r="D33" s="6"/>
      <c r="E33" s="6"/>
      <c r="F33" s="6"/>
      <c r="G33" s="6"/>
      <c r="H33" s="6"/>
      <c r="I33" s="6"/>
    </row>
    <row r="34" spans="2:9" x14ac:dyDescent="0.25">
      <c r="B34" s="6"/>
      <c r="C34" s="6"/>
      <c r="D34" s="6"/>
      <c r="E34" s="6"/>
      <c r="F34" s="6"/>
      <c r="G34" s="6"/>
      <c r="H34" s="6"/>
      <c r="I34" s="6"/>
    </row>
    <row r="35" spans="2:9" x14ac:dyDescent="0.25">
      <c r="B35" s="6"/>
      <c r="C35" s="6"/>
      <c r="D35" s="6"/>
      <c r="E35" s="6"/>
      <c r="F35" s="6"/>
      <c r="G35" s="6"/>
      <c r="H35" s="6"/>
      <c r="I35" s="6"/>
    </row>
    <row r="36" spans="2:9" x14ac:dyDescent="0.25">
      <c r="B36" s="6"/>
      <c r="C36" s="6"/>
      <c r="D36" s="6"/>
      <c r="E36" s="6"/>
      <c r="F36" s="6"/>
      <c r="G36" s="6"/>
      <c r="H36" s="6"/>
      <c r="I36" s="6"/>
    </row>
    <row r="37" spans="2:9" x14ac:dyDescent="0.25">
      <c r="B37" s="6"/>
      <c r="C37" s="6"/>
      <c r="D37" s="6"/>
      <c r="E37" s="6"/>
      <c r="F37" s="6"/>
      <c r="G37" s="6"/>
      <c r="H37" s="6"/>
      <c r="I37" s="6"/>
    </row>
  </sheetData>
  <mergeCells count="2">
    <mergeCell ref="A16:I19"/>
    <mergeCell ref="A21:I22"/>
  </mergeCells>
  <hyperlinks>
    <hyperlink ref="I1" location="Sommaire!A1" display="Retour au 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zoomScaleNormal="100" workbookViewId="0"/>
  </sheetViews>
  <sheetFormatPr baseColWidth="10" defaultRowHeight="15" x14ac:dyDescent="0.25"/>
  <cols>
    <col min="229" max="229" width="25" customWidth="1"/>
    <col min="240" max="240" width="13.140625" bestFit="1" customWidth="1"/>
    <col min="241" max="241" width="11.7109375" bestFit="1" customWidth="1"/>
    <col min="485" max="485" width="25" customWidth="1"/>
    <col min="496" max="496" width="13.140625" bestFit="1" customWidth="1"/>
    <col min="497" max="497" width="11.7109375" bestFit="1" customWidth="1"/>
    <col min="741" max="741" width="25" customWidth="1"/>
    <col min="752" max="752" width="13.140625" bestFit="1" customWidth="1"/>
    <col min="753" max="753" width="11.7109375" bestFit="1" customWidth="1"/>
    <col min="997" max="997" width="25" customWidth="1"/>
    <col min="1008" max="1008" width="13.140625" bestFit="1" customWidth="1"/>
    <col min="1009" max="1009" width="11.7109375" bestFit="1" customWidth="1"/>
    <col min="1253" max="1253" width="25" customWidth="1"/>
    <col min="1264" max="1264" width="13.140625" bestFit="1" customWidth="1"/>
    <col min="1265" max="1265" width="11.7109375" bestFit="1" customWidth="1"/>
    <col min="1509" max="1509" width="25" customWidth="1"/>
    <col min="1520" max="1520" width="13.140625" bestFit="1" customWidth="1"/>
    <col min="1521" max="1521" width="11.7109375" bestFit="1" customWidth="1"/>
    <col min="1765" max="1765" width="25" customWidth="1"/>
    <col min="1776" max="1776" width="13.140625" bestFit="1" customWidth="1"/>
    <col min="1777" max="1777" width="11.7109375" bestFit="1" customWidth="1"/>
    <col min="2021" max="2021" width="25" customWidth="1"/>
    <col min="2032" max="2032" width="13.140625" bestFit="1" customWidth="1"/>
    <col min="2033" max="2033" width="11.7109375" bestFit="1" customWidth="1"/>
    <col min="2277" max="2277" width="25" customWidth="1"/>
    <col min="2288" max="2288" width="13.140625" bestFit="1" customWidth="1"/>
    <col min="2289" max="2289" width="11.7109375" bestFit="1" customWidth="1"/>
    <col min="2533" max="2533" width="25" customWidth="1"/>
    <col min="2544" max="2544" width="13.140625" bestFit="1" customWidth="1"/>
    <col min="2545" max="2545" width="11.7109375" bestFit="1" customWidth="1"/>
    <col min="2789" max="2789" width="25" customWidth="1"/>
    <col min="2800" max="2800" width="13.140625" bestFit="1" customWidth="1"/>
    <col min="2801" max="2801" width="11.7109375" bestFit="1" customWidth="1"/>
    <col min="3045" max="3045" width="25" customWidth="1"/>
    <col min="3056" max="3056" width="13.140625" bestFit="1" customWidth="1"/>
    <col min="3057" max="3057" width="11.7109375" bestFit="1" customWidth="1"/>
    <col min="3301" max="3301" width="25" customWidth="1"/>
    <col min="3312" max="3312" width="13.140625" bestFit="1" customWidth="1"/>
    <col min="3313" max="3313" width="11.7109375" bestFit="1" customWidth="1"/>
    <col min="3557" max="3557" width="25" customWidth="1"/>
    <col min="3568" max="3568" width="13.140625" bestFit="1" customWidth="1"/>
    <col min="3569" max="3569" width="11.7109375" bestFit="1" customWidth="1"/>
    <col min="3813" max="3813" width="25" customWidth="1"/>
    <col min="3824" max="3824" width="13.140625" bestFit="1" customWidth="1"/>
    <col min="3825" max="3825" width="11.7109375" bestFit="1" customWidth="1"/>
    <col min="4069" max="4069" width="25" customWidth="1"/>
    <col min="4080" max="4080" width="13.140625" bestFit="1" customWidth="1"/>
    <col min="4081" max="4081" width="11.7109375" bestFit="1" customWidth="1"/>
    <col min="4325" max="4325" width="25" customWidth="1"/>
    <col min="4336" max="4336" width="13.140625" bestFit="1" customWidth="1"/>
    <col min="4337" max="4337" width="11.7109375" bestFit="1" customWidth="1"/>
    <col min="4581" max="4581" width="25" customWidth="1"/>
    <col min="4592" max="4592" width="13.140625" bestFit="1" customWidth="1"/>
    <col min="4593" max="4593" width="11.7109375" bestFit="1" customWidth="1"/>
    <col min="4837" max="4837" width="25" customWidth="1"/>
    <col min="4848" max="4848" width="13.140625" bestFit="1" customWidth="1"/>
    <col min="4849" max="4849" width="11.7109375" bestFit="1" customWidth="1"/>
    <col min="5093" max="5093" width="25" customWidth="1"/>
    <col min="5104" max="5104" width="13.140625" bestFit="1" customWidth="1"/>
    <col min="5105" max="5105" width="11.7109375" bestFit="1" customWidth="1"/>
    <col min="5349" max="5349" width="25" customWidth="1"/>
    <col min="5360" max="5360" width="13.140625" bestFit="1" customWidth="1"/>
    <col min="5361" max="5361" width="11.7109375" bestFit="1" customWidth="1"/>
    <col min="5605" max="5605" width="25" customWidth="1"/>
    <col min="5616" max="5616" width="13.140625" bestFit="1" customWidth="1"/>
    <col min="5617" max="5617" width="11.7109375" bestFit="1" customWidth="1"/>
    <col min="5861" max="5861" width="25" customWidth="1"/>
    <col min="5872" max="5872" width="13.140625" bestFit="1" customWidth="1"/>
    <col min="5873" max="5873" width="11.7109375" bestFit="1" customWidth="1"/>
    <col min="6117" max="6117" width="25" customWidth="1"/>
    <col min="6128" max="6128" width="13.140625" bestFit="1" customWidth="1"/>
    <col min="6129" max="6129" width="11.7109375" bestFit="1" customWidth="1"/>
    <col min="6373" max="6373" width="25" customWidth="1"/>
    <col min="6384" max="6384" width="13.140625" bestFit="1" customWidth="1"/>
    <col min="6385" max="6385" width="11.7109375" bestFit="1" customWidth="1"/>
    <col min="6629" max="6629" width="25" customWidth="1"/>
    <col min="6640" max="6640" width="13.140625" bestFit="1" customWidth="1"/>
    <col min="6641" max="6641" width="11.7109375" bestFit="1" customWidth="1"/>
    <col min="6885" max="6885" width="25" customWidth="1"/>
    <col min="6896" max="6896" width="13.140625" bestFit="1" customWidth="1"/>
    <col min="6897" max="6897" width="11.7109375" bestFit="1" customWidth="1"/>
    <col min="7141" max="7141" width="25" customWidth="1"/>
    <col min="7152" max="7152" width="13.140625" bestFit="1" customWidth="1"/>
    <col min="7153" max="7153" width="11.7109375" bestFit="1" customWidth="1"/>
    <col min="7397" max="7397" width="25" customWidth="1"/>
    <col min="7408" max="7408" width="13.140625" bestFit="1" customWidth="1"/>
    <col min="7409" max="7409" width="11.7109375" bestFit="1" customWidth="1"/>
    <col min="7653" max="7653" width="25" customWidth="1"/>
    <col min="7664" max="7664" width="13.140625" bestFit="1" customWidth="1"/>
    <col min="7665" max="7665" width="11.7109375" bestFit="1" customWidth="1"/>
    <col min="7909" max="7909" width="25" customWidth="1"/>
    <col min="7920" max="7920" width="13.140625" bestFit="1" customWidth="1"/>
    <col min="7921" max="7921" width="11.7109375" bestFit="1" customWidth="1"/>
    <col min="8165" max="8165" width="25" customWidth="1"/>
    <col min="8176" max="8176" width="13.140625" bestFit="1" customWidth="1"/>
    <col min="8177" max="8177" width="11.7109375" bestFit="1" customWidth="1"/>
    <col min="8421" max="8421" width="25" customWidth="1"/>
    <col min="8432" max="8432" width="13.140625" bestFit="1" customWidth="1"/>
    <col min="8433" max="8433" width="11.7109375" bestFit="1" customWidth="1"/>
    <col min="8677" max="8677" width="25" customWidth="1"/>
    <col min="8688" max="8688" width="13.140625" bestFit="1" customWidth="1"/>
    <col min="8689" max="8689" width="11.7109375" bestFit="1" customWidth="1"/>
    <col min="8933" max="8933" width="25" customWidth="1"/>
    <col min="8944" max="8944" width="13.140625" bestFit="1" customWidth="1"/>
    <col min="8945" max="8945" width="11.7109375" bestFit="1" customWidth="1"/>
    <col min="9189" max="9189" width="25" customWidth="1"/>
    <col min="9200" max="9200" width="13.140625" bestFit="1" customWidth="1"/>
    <col min="9201" max="9201" width="11.7109375" bestFit="1" customWidth="1"/>
    <col min="9445" max="9445" width="25" customWidth="1"/>
    <col min="9456" max="9456" width="13.140625" bestFit="1" customWidth="1"/>
    <col min="9457" max="9457" width="11.7109375" bestFit="1" customWidth="1"/>
    <col min="9701" max="9701" width="25" customWidth="1"/>
    <col min="9712" max="9712" width="13.140625" bestFit="1" customWidth="1"/>
    <col min="9713" max="9713" width="11.7109375" bestFit="1" customWidth="1"/>
    <col min="9957" max="9957" width="25" customWidth="1"/>
    <col min="9968" max="9968" width="13.140625" bestFit="1" customWidth="1"/>
    <col min="9969" max="9969" width="11.7109375" bestFit="1" customWidth="1"/>
    <col min="10213" max="10213" width="25" customWidth="1"/>
    <col min="10224" max="10224" width="13.140625" bestFit="1" customWidth="1"/>
    <col min="10225" max="10225" width="11.7109375" bestFit="1" customWidth="1"/>
    <col min="10469" max="10469" width="25" customWidth="1"/>
    <col min="10480" max="10480" width="13.140625" bestFit="1" customWidth="1"/>
    <col min="10481" max="10481" width="11.7109375" bestFit="1" customWidth="1"/>
    <col min="10725" max="10725" width="25" customWidth="1"/>
    <col min="10736" max="10736" width="13.140625" bestFit="1" customWidth="1"/>
    <col min="10737" max="10737" width="11.7109375" bestFit="1" customWidth="1"/>
    <col min="10981" max="10981" width="25" customWidth="1"/>
    <col min="10992" max="10992" width="13.140625" bestFit="1" customWidth="1"/>
    <col min="10993" max="10993" width="11.7109375" bestFit="1" customWidth="1"/>
    <col min="11237" max="11237" width="25" customWidth="1"/>
    <col min="11248" max="11248" width="13.140625" bestFit="1" customWidth="1"/>
    <col min="11249" max="11249" width="11.7109375" bestFit="1" customWidth="1"/>
    <col min="11493" max="11493" width="25" customWidth="1"/>
    <col min="11504" max="11504" width="13.140625" bestFit="1" customWidth="1"/>
    <col min="11505" max="11505" width="11.7109375" bestFit="1" customWidth="1"/>
    <col min="11749" max="11749" width="25" customWidth="1"/>
    <col min="11760" max="11760" width="13.140625" bestFit="1" customWidth="1"/>
    <col min="11761" max="11761" width="11.7109375" bestFit="1" customWidth="1"/>
    <col min="12005" max="12005" width="25" customWidth="1"/>
    <col min="12016" max="12016" width="13.140625" bestFit="1" customWidth="1"/>
    <col min="12017" max="12017" width="11.7109375" bestFit="1" customWidth="1"/>
    <col min="12261" max="12261" width="25" customWidth="1"/>
    <col min="12272" max="12272" width="13.140625" bestFit="1" customWidth="1"/>
    <col min="12273" max="12273" width="11.7109375" bestFit="1" customWidth="1"/>
    <col min="12517" max="12517" width="25" customWidth="1"/>
    <col min="12528" max="12528" width="13.140625" bestFit="1" customWidth="1"/>
    <col min="12529" max="12529" width="11.7109375" bestFit="1" customWidth="1"/>
    <col min="12773" max="12773" width="25" customWidth="1"/>
    <col min="12784" max="12784" width="13.140625" bestFit="1" customWidth="1"/>
    <col min="12785" max="12785" width="11.7109375" bestFit="1" customWidth="1"/>
    <col min="13029" max="13029" width="25" customWidth="1"/>
    <col min="13040" max="13040" width="13.140625" bestFit="1" customWidth="1"/>
    <col min="13041" max="13041" width="11.7109375" bestFit="1" customWidth="1"/>
    <col min="13285" max="13285" width="25" customWidth="1"/>
    <col min="13296" max="13296" width="13.140625" bestFit="1" customWidth="1"/>
    <col min="13297" max="13297" width="11.7109375" bestFit="1" customWidth="1"/>
    <col min="13541" max="13541" width="25" customWidth="1"/>
    <col min="13552" max="13552" width="13.140625" bestFit="1" customWidth="1"/>
    <col min="13553" max="13553" width="11.7109375" bestFit="1" customWidth="1"/>
    <col min="13797" max="13797" width="25" customWidth="1"/>
    <col min="13808" max="13808" width="13.140625" bestFit="1" customWidth="1"/>
    <col min="13809" max="13809" width="11.7109375" bestFit="1" customWidth="1"/>
    <col min="14053" max="14053" width="25" customWidth="1"/>
    <col min="14064" max="14064" width="13.140625" bestFit="1" customWidth="1"/>
    <col min="14065" max="14065" width="11.7109375" bestFit="1" customWidth="1"/>
    <col min="14309" max="14309" width="25" customWidth="1"/>
    <col min="14320" max="14320" width="13.140625" bestFit="1" customWidth="1"/>
    <col min="14321" max="14321" width="11.7109375" bestFit="1" customWidth="1"/>
    <col min="14565" max="14565" width="25" customWidth="1"/>
    <col min="14576" max="14576" width="13.140625" bestFit="1" customWidth="1"/>
    <col min="14577" max="14577" width="11.7109375" bestFit="1" customWidth="1"/>
    <col min="14821" max="14821" width="25" customWidth="1"/>
    <col min="14832" max="14832" width="13.140625" bestFit="1" customWidth="1"/>
    <col min="14833" max="14833" width="11.7109375" bestFit="1" customWidth="1"/>
    <col min="15077" max="15077" width="25" customWidth="1"/>
    <col min="15088" max="15088" width="13.140625" bestFit="1" customWidth="1"/>
    <col min="15089" max="15089" width="11.7109375" bestFit="1" customWidth="1"/>
    <col min="15333" max="15333" width="25" customWidth="1"/>
    <col min="15344" max="15344" width="13.140625" bestFit="1" customWidth="1"/>
    <col min="15345" max="15345" width="11.7109375" bestFit="1" customWidth="1"/>
    <col min="15589" max="15589" width="25" customWidth="1"/>
    <col min="15600" max="15600" width="13.140625" bestFit="1" customWidth="1"/>
    <col min="15601" max="15601" width="11.7109375" bestFit="1" customWidth="1"/>
    <col min="15845" max="15845" width="25" customWidth="1"/>
    <col min="15856" max="15856" width="13.140625" bestFit="1" customWidth="1"/>
    <col min="15857" max="15857" width="11.7109375" bestFit="1" customWidth="1"/>
    <col min="16101" max="16101" width="25" customWidth="1"/>
    <col min="16112" max="16112" width="13.140625" bestFit="1" customWidth="1"/>
    <col min="16113" max="16113" width="11.7109375" bestFit="1" customWidth="1"/>
  </cols>
  <sheetData>
    <row r="1" spans="1:13" x14ac:dyDescent="0.25">
      <c r="A1" s="1" t="s">
        <v>152</v>
      </c>
      <c r="M1" s="128" t="s">
        <v>183</v>
      </c>
    </row>
    <row r="4" spans="1:13" ht="12.75" customHeight="1" x14ac:dyDescent="0.25"/>
    <row r="5" spans="1:13" ht="24.75" customHeight="1" x14ac:dyDescent="0.25"/>
    <row r="41" spans="1:9" ht="12" customHeight="1" x14ac:dyDescent="0.25"/>
    <row r="42" spans="1:9" ht="15" customHeight="1" x14ac:dyDescent="0.25">
      <c r="A42" s="144" t="s">
        <v>115</v>
      </c>
      <c r="B42" s="144"/>
      <c r="C42" s="144"/>
      <c r="D42" s="144"/>
      <c r="E42" s="144"/>
      <c r="F42" s="144"/>
      <c r="G42" s="144"/>
      <c r="H42" s="144"/>
      <c r="I42" s="144"/>
    </row>
    <row r="43" spans="1:9" x14ac:dyDescent="0.25">
      <c r="A43" s="144"/>
      <c r="B43" s="144"/>
      <c r="C43" s="144"/>
      <c r="D43" s="144"/>
      <c r="E43" s="144"/>
      <c r="F43" s="144"/>
      <c r="G43" s="144"/>
      <c r="H43" s="144"/>
      <c r="I43" s="144"/>
    </row>
    <row r="44" spans="1:9" x14ac:dyDescent="0.25">
      <c r="A44" s="45" t="s">
        <v>116</v>
      </c>
      <c r="B44" s="43"/>
      <c r="C44" s="43"/>
      <c r="D44" s="43"/>
      <c r="E44" s="43"/>
      <c r="F44" s="43"/>
      <c r="G44" s="43"/>
      <c r="H44" s="43"/>
      <c r="I44" s="43"/>
    </row>
    <row r="50" spans="1:4" ht="15" customHeight="1" x14ac:dyDescent="0.25">
      <c r="A50" s="2"/>
      <c r="B50" s="2"/>
      <c r="C50" s="2"/>
      <c r="D50" s="2"/>
    </row>
  </sheetData>
  <mergeCells count="1">
    <mergeCell ref="A42:I43"/>
  </mergeCells>
  <hyperlinks>
    <hyperlink ref="M1" location="Sommaire!A1" display="Retour au sommair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baseColWidth="10" defaultRowHeight="15" x14ac:dyDescent="0.25"/>
  <cols>
    <col min="1" max="7" width="24.42578125" customWidth="1"/>
  </cols>
  <sheetData>
    <row r="1" spans="1:8" x14ac:dyDescent="0.25">
      <c r="A1" s="1" t="s">
        <v>154</v>
      </c>
    </row>
    <row r="2" spans="1:8" x14ac:dyDescent="0.25">
      <c r="G2" s="128" t="s">
        <v>183</v>
      </c>
    </row>
    <row r="4" spans="1:8" ht="28.5" customHeight="1" x14ac:dyDescent="0.25">
      <c r="A4" s="49" t="s">
        <v>62</v>
      </c>
      <c r="B4" s="49" t="s">
        <v>117</v>
      </c>
      <c r="C4" s="49" t="s">
        <v>118</v>
      </c>
      <c r="D4" s="49" t="s">
        <v>119</v>
      </c>
      <c r="E4" s="49" t="s">
        <v>120</v>
      </c>
      <c r="F4" s="49" t="s">
        <v>121</v>
      </c>
      <c r="G4" s="49" t="s">
        <v>122</v>
      </c>
    </row>
    <row r="5" spans="1:8" x14ac:dyDescent="0.25">
      <c r="A5" s="40" t="s">
        <v>38</v>
      </c>
      <c r="B5" s="75">
        <v>7600</v>
      </c>
      <c r="C5" s="75">
        <v>7100</v>
      </c>
      <c r="D5" s="75">
        <v>7000</v>
      </c>
      <c r="E5" s="75">
        <v>6800</v>
      </c>
      <c r="F5" s="75">
        <v>7000</v>
      </c>
      <c r="G5" s="75">
        <v>6900</v>
      </c>
    </row>
    <row r="6" spans="1:8" x14ac:dyDescent="0.25">
      <c r="A6" s="40" t="s">
        <v>39</v>
      </c>
      <c r="B6" s="75">
        <v>3400</v>
      </c>
      <c r="C6" s="75">
        <v>3400</v>
      </c>
      <c r="D6" s="75">
        <v>3500</v>
      </c>
      <c r="E6" s="75">
        <v>3400</v>
      </c>
      <c r="F6" s="75">
        <v>3300</v>
      </c>
      <c r="G6" s="75">
        <v>3500</v>
      </c>
    </row>
    <row r="7" spans="1:8" x14ac:dyDescent="0.25">
      <c r="A7" s="40" t="s">
        <v>42</v>
      </c>
      <c r="B7" s="75">
        <v>11700</v>
      </c>
      <c r="C7" s="75">
        <v>11500</v>
      </c>
      <c r="D7" s="75">
        <v>11900</v>
      </c>
      <c r="E7" s="75">
        <v>12000</v>
      </c>
      <c r="F7" s="75">
        <v>11900</v>
      </c>
      <c r="G7" s="75">
        <v>12100</v>
      </c>
    </row>
    <row r="8" spans="1:8" x14ac:dyDescent="0.25">
      <c r="A8" s="40" t="s">
        <v>40</v>
      </c>
      <c r="B8" s="75">
        <v>6500</v>
      </c>
      <c r="C8" s="75">
        <v>6500</v>
      </c>
      <c r="D8" s="75">
        <v>5900</v>
      </c>
      <c r="E8" s="75">
        <v>5600</v>
      </c>
      <c r="F8" s="75">
        <v>5500</v>
      </c>
      <c r="G8" s="75">
        <v>5400</v>
      </c>
    </row>
    <row r="9" spans="1:8" x14ac:dyDescent="0.25">
      <c r="A9" s="40" t="s">
        <v>41</v>
      </c>
      <c r="B9" s="75">
        <v>5500</v>
      </c>
      <c r="C9" s="75">
        <v>5400</v>
      </c>
      <c r="D9" s="75">
        <v>5800</v>
      </c>
      <c r="E9" s="75">
        <v>6000</v>
      </c>
      <c r="F9" s="75">
        <v>5900</v>
      </c>
      <c r="G9" s="75">
        <v>6100</v>
      </c>
    </row>
    <row r="10" spans="1:8" x14ac:dyDescent="0.25">
      <c r="A10" s="40" t="s">
        <v>139</v>
      </c>
      <c r="B10" s="75">
        <v>2800</v>
      </c>
      <c r="C10" s="75">
        <v>3000</v>
      </c>
      <c r="D10" s="75">
        <v>2700</v>
      </c>
      <c r="E10" s="75">
        <v>2700</v>
      </c>
      <c r="F10" s="75">
        <v>2900</v>
      </c>
      <c r="G10" s="75">
        <v>2900</v>
      </c>
    </row>
    <row r="11" spans="1:8" x14ac:dyDescent="0.25">
      <c r="A11" s="40" t="s">
        <v>141</v>
      </c>
      <c r="B11" s="75">
        <v>2500</v>
      </c>
      <c r="C11" s="75">
        <v>2400</v>
      </c>
      <c r="D11" s="75">
        <v>2500</v>
      </c>
      <c r="E11" s="75">
        <v>2600</v>
      </c>
      <c r="F11" s="75">
        <v>2400</v>
      </c>
      <c r="G11" s="75">
        <v>2500</v>
      </c>
    </row>
    <row r="12" spans="1:8" x14ac:dyDescent="0.25">
      <c r="A12" s="40" t="s">
        <v>142</v>
      </c>
      <c r="B12" s="75">
        <v>100</v>
      </c>
      <c r="C12" s="75">
        <v>100</v>
      </c>
      <c r="D12" s="75">
        <v>200</v>
      </c>
      <c r="E12" s="75">
        <v>200</v>
      </c>
      <c r="F12" s="75">
        <v>100</v>
      </c>
      <c r="G12" s="75">
        <v>200</v>
      </c>
    </row>
    <row r="13" spans="1:8" x14ac:dyDescent="0.25">
      <c r="A13" s="40" t="s">
        <v>143</v>
      </c>
      <c r="B13" s="75">
        <v>200</v>
      </c>
      <c r="C13" s="75">
        <v>200</v>
      </c>
      <c r="D13" s="75">
        <v>200</v>
      </c>
      <c r="E13" s="75">
        <v>100</v>
      </c>
      <c r="F13" s="75">
        <v>100</v>
      </c>
      <c r="G13" s="75">
        <v>200</v>
      </c>
    </row>
    <row r="14" spans="1:8" x14ac:dyDescent="0.25">
      <c r="A14" s="49" t="s">
        <v>0</v>
      </c>
      <c r="B14" s="122">
        <v>40100</v>
      </c>
      <c r="C14" s="122">
        <v>39600</v>
      </c>
      <c r="D14" s="122">
        <v>39500</v>
      </c>
      <c r="E14" s="122">
        <v>39400</v>
      </c>
      <c r="F14" s="122">
        <v>39100</v>
      </c>
      <c r="G14" s="122">
        <v>39700</v>
      </c>
    </row>
    <row r="15" spans="1:8" ht="24" customHeight="1" x14ac:dyDescent="0.25">
      <c r="A15" s="144" t="s">
        <v>115</v>
      </c>
      <c r="B15" s="144"/>
      <c r="C15" s="144"/>
      <c r="D15" s="144"/>
      <c r="E15" s="144"/>
      <c r="F15" s="144"/>
      <c r="G15" s="144"/>
      <c r="H15" s="30"/>
    </row>
    <row r="16" spans="1:8" x14ac:dyDescent="0.25">
      <c r="A16" s="144"/>
      <c r="B16" s="144"/>
      <c r="C16" s="144"/>
      <c r="D16" s="144"/>
      <c r="E16" s="144"/>
      <c r="F16" s="144"/>
      <c r="G16" s="144"/>
    </row>
    <row r="17" spans="1:7" x14ac:dyDescent="0.25">
      <c r="A17" s="45" t="s">
        <v>116</v>
      </c>
      <c r="B17" s="43"/>
      <c r="C17" s="43"/>
      <c r="D17" s="43"/>
      <c r="E17" s="43"/>
      <c r="F17" s="43"/>
      <c r="G17" s="43"/>
    </row>
    <row r="18" spans="1:7" x14ac:dyDescent="0.25">
      <c r="B18" s="32"/>
      <c r="C18" s="32"/>
      <c r="D18" s="32"/>
      <c r="E18" s="32"/>
      <c r="F18" s="32"/>
      <c r="G18" s="32"/>
    </row>
    <row r="19" spans="1:7" x14ac:dyDescent="0.25">
      <c r="B19" s="32"/>
      <c r="C19" s="32"/>
      <c r="D19" s="32"/>
      <c r="E19" s="32"/>
      <c r="F19" s="32"/>
      <c r="G19" s="32"/>
    </row>
    <row r="20" spans="1:7" x14ac:dyDescent="0.25">
      <c r="B20" s="32"/>
      <c r="C20" s="32"/>
      <c r="D20" s="32"/>
      <c r="E20" s="32"/>
      <c r="F20" s="32"/>
      <c r="G20" s="32"/>
    </row>
    <row r="21" spans="1:7" x14ac:dyDescent="0.25">
      <c r="B21" s="32"/>
      <c r="C21" s="32"/>
      <c r="D21" s="32"/>
      <c r="E21" s="32"/>
      <c r="F21" s="32"/>
      <c r="G21" s="32"/>
    </row>
    <row r="22" spans="1:7" x14ac:dyDescent="0.25">
      <c r="B22" s="32"/>
      <c r="C22" s="32"/>
      <c r="D22" s="32"/>
      <c r="E22" s="32"/>
      <c r="F22" s="32"/>
      <c r="G22" s="32"/>
    </row>
    <row r="23" spans="1:7" x14ac:dyDescent="0.25">
      <c r="B23" s="32"/>
      <c r="C23" s="32"/>
      <c r="D23" s="32"/>
      <c r="E23" s="32"/>
      <c r="F23" s="32"/>
      <c r="G23" s="32"/>
    </row>
    <row r="24" spans="1:7" x14ac:dyDescent="0.25">
      <c r="B24" s="32"/>
      <c r="C24" s="32"/>
      <c r="D24" s="32"/>
      <c r="E24" s="32"/>
      <c r="F24" s="32"/>
      <c r="G24" s="32"/>
    </row>
    <row r="25" spans="1:7" x14ac:dyDescent="0.25">
      <c r="B25" s="32"/>
      <c r="C25" s="32"/>
      <c r="D25" s="32"/>
      <c r="E25" s="32"/>
      <c r="F25" s="32"/>
      <c r="G25" s="32"/>
    </row>
    <row r="26" spans="1:7" x14ac:dyDescent="0.25">
      <c r="B26" s="32"/>
      <c r="C26" s="32"/>
      <c r="D26" s="32"/>
      <c r="E26" s="32"/>
      <c r="F26" s="32"/>
      <c r="G26" s="32"/>
    </row>
    <row r="27" spans="1:7" x14ac:dyDescent="0.25">
      <c r="B27" s="32"/>
      <c r="C27" s="32"/>
      <c r="D27" s="32"/>
      <c r="E27" s="32"/>
      <c r="F27" s="32"/>
      <c r="G27" s="32"/>
    </row>
  </sheetData>
  <mergeCells count="1">
    <mergeCell ref="A15:G16"/>
  </mergeCells>
  <phoneticPr fontId="11" type="noConversion"/>
  <hyperlinks>
    <hyperlink ref="G2" location="Sommaire!A1" display="Retour au sommaire"/>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Tableau 1</vt:lpstr>
      <vt:lpstr>Graphique 1</vt:lpstr>
      <vt:lpstr>Graphique 2</vt:lpstr>
      <vt:lpstr>Tableau 2</vt:lpstr>
      <vt:lpstr>Graphique 3</vt:lpstr>
      <vt:lpstr>Tableau 3</vt:lpstr>
      <vt:lpstr>Carte 1</vt:lpstr>
      <vt:lpstr>Annexe 1</vt:lpstr>
      <vt:lpstr>Annexe 2</vt:lpstr>
      <vt:lpstr>Annexe 3</vt:lpstr>
      <vt:lpstr>Annexe 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2024-07-23T09:40:52Z</dcterms:created>
  <dcterms:modified xsi:type="dcterms:W3CDTF">2025-01-23T13:21:13Z</dcterms:modified>
</cp:coreProperties>
</file>