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5" yWindow="285" windowWidth="24555" windowHeight="11775" tabRatio="639"/>
  </bookViews>
  <sheets>
    <sheet name="Graphique_1" sheetId="3" r:id="rId1"/>
    <sheet name="Graphique_2" sheetId="1" r:id="rId2"/>
    <sheet name="Graphique_3" sheetId="2" r:id="rId3"/>
    <sheet name="Carte_1" sheetId="11" r:id="rId4"/>
    <sheet name="Carte_2" sheetId="12" r:id="rId5"/>
    <sheet name="Graphique_4" sheetId="4" r:id="rId6"/>
  </sheets>
  <definedNames>
    <definedName name="_xlnm.Print_Area" localSheetId="3">Carte_1!$A$6:$B$20</definedName>
    <definedName name="_xlnm.Print_Area" localSheetId="4">Carte_2!$A$6:$C$20</definedName>
  </definedNames>
  <calcPr calcId="145621"/>
</workbook>
</file>

<file path=xl/calcChain.xml><?xml version="1.0" encoding="utf-8"?>
<calcChain xmlns="http://schemas.openxmlformats.org/spreadsheetml/2006/main">
  <c r="C8" i="3" l="1"/>
  <c r="D8" i="3"/>
  <c r="E8" i="3"/>
  <c r="F8" i="3"/>
  <c r="G8" i="3"/>
  <c r="H8" i="3"/>
  <c r="I8" i="3"/>
  <c r="B8" i="3"/>
  <c r="B20" i="11" l="1"/>
  <c r="B14" i="1" l="1"/>
  <c r="B16" i="1" s="1"/>
  <c r="B11" i="2" l="1"/>
  <c r="C10" i="2" s="1"/>
  <c r="C7" i="2" l="1"/>
  <c r="C9" i="2"/>
  <c r="C11" i="2"/>
  <c r="C8" i="2"/>
  <c r="C13" i="1"/>
  <c r="C12" i="1"/>
  <c r="C11" i="1"/>
  <c r="C10" i="1"/>
  <c r="C9" i="1"/>
  <c r="C8" i="1"/>
  <c r="C7" i="1"/>
  <c r="H21" i="4" l="1"/>
  <c r="I20" i="4"/>
  <c r="H20" i="4"/>
  <c r="G20" i="4"/>
  <c r="I19" i="4"/>
  <c r="H19" i="4"/>
  <c r="G19" i="4"/>
  <c r="I18" i="4"/>
  <c r="H18" i="4"/>
  <c r="G18" i="4"/>
  <c r="I17" i="4"/>
  <c r="H17" i="4"/>
  <c r="G17" i="4"/>
  <c r="I16" i="4"/>
  <c r="H16" i="4"/>
  <c r="G16" i="4"/>
  <c r="I15" i="4"/>
  <c r="H15" i="4"/>
  <c r="G15" i="4"/>
  <c r="I14" i="4"/>
  <c r="H14" i="4"/>
  <c r="G14" i="4"/>
  <c r="I13" i="4"/>
  <c r="H13" i="4"/>
  <c r="G13" i="4"/>
  <c r="I12" i="4"/>
  <c r="H12" i="4"/>
  <c r="G12" i="4"/>
  <c r="I11" i="4"/>
  <c r="H11" i="4"/>
  <c r="G11" i="4"/>
  <c r="I10" i="4"/>
  <c r="H10" i="4"/>
  <c r="G10" i="4"/>
  <c r="I9" i="4"/>
  <c r="H9" i="4"/>
  <c r="G9" i="4"/>
  <c r="I8" i="4"/>
  <c r="H8" i="4"/>
  <c r="G8" i="4"/>
  <c r="C14" i="1"/>
  <c r="G21" i="4" l="1"/>
  <c r="I21" i="4"/>
</calcChain>
</file>

<file path=xl/sharedStrings.xml><?xml version="1.0" encoding="utf-8"?>
<sst xmlns="http://schemas.openxmlformats.org/spreadsheetml/2006/main" count="160" uniqueCount="81">
  <si>
    <t xml:space="preserve"> Projets de la recherche publique</t>
  </si>
  <si>
    <t xml:space="preserve"> Opérations immobilières</t>
  </si>
  <si>
    <t xml:space="preserve">Réseaux THD et TIC </t>
  </si>
  <si>
    <t xml:space="preserve"> Diffusion culture scientifique</t>
  </si>
  <si>
    <t xml:space="preserve"> Aides aux chercheurs</t>
  </si>
  <si>
    <t>Communes</t>
  </si>
  <si>
    <t>EPCI</t>
  </si>
  <si>
    <t>Ile-de-France</t>
  </si>
  <si>
    <t>Pays de la Loire</t>
  </si>
  <si>
    <t>Bretagne</t>
  </si>
  <si>
    <t>Corse</t>
  </si>
  <si>
    <t>Provence-Alpes-Côte d'Azur</t>
  </si>
  <si>
    <t>Type d'opération</t>
  </si>
  <si>
    <t>répartition
en %</t>
  </si>
  <si>
    <t>Montant
en millions d'euros (M€)</t>
  </si>
  <si>
    <t>Type de collectivité</t>
  </si>
  <si>
    <t>France métropolitaine</t>
  </si>
  <si>
    <t>Région</t>
  </si>
  <si>
    <t>Répartition par type de collectivité
en pourcentage (%)</t>
  </si>
  <si>
    <t>Conseils régionaux
CR</t>
  </si>
  <si>
    <t>Communes
et EPCI
CO</t>
  </si>
  <si>
    <t>Ensemble des collectivités
TOT</t>
  </si>
  <si>
    <t>Graphique_1 : Le financement R&amp;T des collectivités territoriales</t>
  </si>
  <si>
    <t>Financement R&amp;T</t>
  </si>
  <si>
    <t>Total ventilé</t>
  </si>
  <si>
    <t>non ventilé</t>
  </si>
  <si>
    <t>Financement R&amp;T
en millions d'euros (M€)</t>
  </si>
  <si>
    <t xml:space="preserve"> Transfert &amp; innovation</t>
  </si>
  <si>
    <t xml:space="preserve"> Équipt de laboratoires publics</t>
  </si>
  <si>
    <t>Régions</t>
  </si>
  <si>
    <t>Départements</t>
  </si>
  <si>
    <t>Centre-Val de Loire</t>
  </si>
  <si>
    <t>Normandie</t>
  </si>
  <si>
    <t>Bourgogne - Franche-Comté</t>
  </si>
  <si>
    <t>Auvergne - Rhône-Alpes</t>
  </si>
  <si>
    <t>2015*</t>
  </si>
  <si>
    <t>Graphique_2 : Répartition par type d'opération du financement R&amp;T en 2015</t>
  </si>
  <si>
    <t>Graphique_3 : Répartition du financement R&amp;T par type de collectivité en 2015</t>
  </si>
  <si>
    <t>Carte_1 : Les financements R&amp;T régionaux en France métropolitaine en 2015</t>
  </si>
  <si>
    <t>Carte_2 : L'effort régional en faveur de la R&amp;T en France métropolitaine en 2015</t>
  </si>
  <si>
    <t>Graphique_4 : Répartition des financements R&amp;T régionaux par niveau de collectivité en France métropolitaine en 2015</t>
  </si>
  <si>
    <t xml:space="preserve">Les données qui résultent des décisions prises par les exécutifs régionaux et, par ceux des autres niveaux, sont ici présentés en cumul afin de figurer le nouveau découpage territorial. </t>
  </si>
  <si>
    <t>Remarque:</t>
  </si>
  <si>
    <t>Financement R&amp;T de l'ens. des collectivités
en millions d'euros (M€)</t>
  </si>
  <si>
    <t>Territoires</t>
  </si>
  <si>
    <t>Financement R&amp;T de l'ens. des collectivités
en euros / habitant
(€/hab)</t>
  </si>
  <si>
    <t>Les données 2015 sont semi-définitives.</t>
  </si>
  <si>
    <t>Grand-Est</t>
  </si>
  <si>
    <t>Nouvelle-Aquitaine</t>
  </si>
  <si>
    <t>Occitanie</t>
  </si>
  <si>
    <t>Hauts-de-France</t>
  </si>
  <si>
    <t>Auvergne-Rhône-Alpes</t>
  </si>
  <si>
    <t>Bourgogne-Franche-Comté</t>
  </si>
  <si>
    <t>Grand Est</t>
  </si>
  <si>
    <t>NOTE FLASH n°01 - février 2017</t>
  </si>
  <si>
    <t>Code région</t>
  </si>
  <si>
    <t>Anciennes régions</t>
  </si>
  <si>
    <t>Alsace</t>
  </si>
  <si>
    <t>Aquitaine</t>
  </si>
  <si>
    <t>Auvergne</t>
  </si>
  <si>
    <t>Basse-Normandie</t>
  </si>
  <si>
    <t>Bourgogne</t>
  </si>
  <si>
    <t>Champagne-Ardenne</t>
  </si>
  <si>
    <t>Franche-Comté</t>
  </si>
  <si>
    <t>Haute-Normandie</t>
  </si>
  <si>
    <t>Languedoc-Roussillon</t>
  </si>
  <si>
    <t>Limousin</t>
  </si>
  <si>
    <t>Lorraine</t>
  </si>
  <si>
    <t>Midi-Pyrénées</t>
  </si>
  <si>
    <t>Nord-Pas-de-Calais</t>
  </si>
  <si>
    <t>Picardie</t>
  </si>
  <si>
    <t>Poitou-Charentes</t>
  </si>
  <si>
    <t>Rhône-Alpes</t>
  </si>
  <si>
    <t>Total général</t>
  </si>
  <si>
    <t>Ancien code région</t>
  </si>
  <si>
    <t>Indice des prix</t>
  </si>
  <si>
    <t xml:space="preserve">(**) pour les mesures en volume, euro constant, l’évolution des prix est calculée à partir du déflateur du PIB en base 2010
</t>
  </si>
  <si>
    <t>En valeur - milliard d'euros (Md€ courants)</t>
  </si>
  <si>
    <t>En volume** - milliard d'euros (Md€ constants)</t>
  </si>
  <si>
    <t>exemple en pointillés</t>
  </si>
  <si>
    <t>Conseils départementaux
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</si>
</sst>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"/>
    <numFmt numFmtId="165" formatCode="#,##0.0"/>
    <numFmt numFmtId="166" formatCode="_-* #,##0.00\ [$€]_-;\-* #,##0.00\ [$€]_-;_-* &quot;-&quot;??\ [$€]_-;_-@_-"/>
    <numFmt numFmtId="167" formatCode="#,##0.0000"/>
    <numFmt numFmtId="168" formatCode="#,##0.000"/>
    <numFmt numFmtId="169" formatCode="0.000"/>
  </numFmts>
  <fonts count="31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rgb="FF0064AF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name val="MS Sans Serif"/>
      <family val="2"/>
    </font>
    <font>
      <b/>
      <u/>
      <sz val="10"/>
      <name val="Arial"/>
      <family val="2"/>
    </font>
    <font>
      <i/>
      <sz val="8"/>
      <color theme="0" tint="-0.499984740745262"/>
      <name val="Arial"/>
      <family val="2"/>
    </font>
    <font>
      <b/>
      <sz val="11"/>
      <color rgb="FFFF0000"/>
      <name val="Arial"/>
      <family val="2"/>
    </font>
    <font>
      <sz val="10"/>
      <name val="MS Sans Serif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7">
    <xf numFmtId="0" fontId="0" fillId="0" borderId="0"/>
    <xf numFmtId="9" fontId="4" fillId="0" borderId="0" applyFont="0" applyFill="0" applyBorder="0" applyAlignment="0" applyProtection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0" fontId="9" fillId="17" borderId="3" applyNumberFormat="0" applyAlignment="0" applyProtection="0"/>
    <xf numFmtId="0" fontId="3" fillId="0" borderId="1"/>
    <xf numFmtId="166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7" applyNumberFormat="0" applyFill="0" applyAlignment="0" applyProtection="0"/>
    <xf numFmtId="0" fontId="18" fillId="18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4" fillId="0" borderId="0"/>
    <xf numFmtId="0" fontId="3" fillId="19" borderId="8" applyNumberFormat="0" applyFont="0" applyAlignment="0" applyProtection="0"/>
    <xf numFmtId="0" fontId="19" fillId="16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4" fillId="0" borderId="0"/>
    <xf numFmtId="43" fontId="30" fillId="0" borderId="0" applyFont="0" applyFill="0" applyBorder="0" applyAlignment="0" applyProtection="0"/>
  </cellStyleXfs>
  <cellXfs count="103">
    <xf numFmtId="0" fontId="0" fillId="0" borderId="0" xfId="0"/>
    <xf numFmtId="1" fontId="3" fillId="0" borderId="1" xfId="2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1" xfId="2" applyNumberFormat="1" applyFont="1" applyFill="1" applyBorder="1" applyAlignment="1">
      <alignment horizontal="center" vertical="center"/>
    </xf>
    <xf numFmtId="0" fontId="3" fillId="0" borderId="10" xfId="0" applyFont="1" applyFill="1" applyBorder="1"/>
    <xf numFmtId="0" fontId="23" fillId="0" borderId="0" xfId="0" applyFont="1"/>
    <xf numFmtId="0" fontId="24" fillId="0" borderId="0" xfId="0" applyFont="1"/>
    <xf numFmtId="0" fontId="25" fillId="0" borderId="0" xfId="38" applyFont="1" applyBorder="1"/>
    <xf numFmtId="0" fontId="25" fillId="0" borderId="0" xfId="38" applyFont="1" applyFill="1" applyBorder="1"/>
    <xf numFmtId="3" fontId="25" fillId="0" borderId="0" xfId="38" applyNumberFormat="1" applyFont="1" applyBorder="1"/>
    <xf numFmtId="3" fontId="25" fillId="0" borderId="0" xfId="38" applyNumberFormat="1" applyFont="1" applyFill="1" applyBorder="1"/>
    <xf numFmtId="9" fontId="3" fillId="0" borderId="13" xfId="1" applyFont="1" applyBorder="1" applyAlignment="1">
      <alignment horizontal="right" indent="2"/>
    </xf>
    <xf numFmtId="9" fontId="3" fillId="0" borderId="13" xfId="1" applyFont="1" applyFill="1" applyBorder="1" applyAlignment="1">
      <alignment horizontal="right" indent="2"/>
    </xf>
    <xf numFmtId="0" fontId="3" fillId="0" borderId="13" xfId="0" applyFont="1" applyBorder="1" applyAlignment="1">
      <alignment horizontal="right"/>
    </xf>
    <xf numFmtId="9" fontId="22" fillId="0" borderId="17" xfId="1" applyFont="1" applyBorder="1" applyAlignment="1">
      <alignment horizontal="right" indent="2"/>
    </xf>
    <xf numFmtId="0" fontId="3" fillId="0" borderId="19" xfId="0" applyFont="1" applyBorder="1" applyAlignment="1">
      <alignment horizontal="right"/>
    </xf>
    <xf numFmtId="0" fontId="22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right" indent="4"/>
    </xf>
    <xf numFmtId="165" fontId="22" fillId="0" borderId="18" xfId="0" applyNumberFormat="1" applyFont="1" applyBorder="1" applyAlignment="1">
      <alignment horizontal="right" indent="4"/>
    </xf>
    <xf numFmtId="165" fontId="3" fillId="0" borderId="19" xfId="0" applyNumberFormat="1" applyFont="1" applyBorder="1" applyAlignment="1">
      <alignment horizontal="right" indent="4"/>
    </xf>
    <xf numFmtId="165" fontId="22" fillId="0" borderId="17" xfId="0" applyNumberFormat="1" applyFont="1" applyBorder="1" applyAlignment="1">
      <alignment horizontal="right" indent="4"/>
    </xf>
    <xf numFmtId="164" fontId="3" fillId="0" borderId="0" xfId="0" applyNumberFormat="1" applyFont="1"/>
    <xf numFmtId="0" fontId="3" fillId="0" borderId="11" xfId="0" applyFont="1" applyBorder="1" applyAlignment="1">
      <alignment horizontal="left" indent="2"/>
    </xf>
    <xf numFmtId="0" fontId="3" fillId="0" borderId="13" xfId="0" applyFont="1" applyBorder="1" applyAlignment="1">
      <alignment horizontal="left" indent="2"/>
    </xf>
    <xf numFmtId="165" fontId="3" fillId="0" borderId="11" xfId="0" applyNumberFormat="1" applyFont="1" applyBorder="1"/>
    <xf numFmtId="165" fontId="3" fillId="0" borderId="13" xfId="0" applyNumberFormat="1" applyFont="1" applyBorder="1"/>
    <xf numFmtId="9" fontId="3" fillId="0" borderId="11" xfId="1" applyNumberFormat="1" applyFont="1" applyBorder="1"/>
    <xf numFmtId="9" fontId="3" fillId="0" borderId="13" xfId="1" applyNumberFormat="1" applyFont="1" applyBorder="1"/>
    <xf numFmtId="165" fontId="3" fillId="0" borderId="17" xfId="0" applyNumberFormat="1" applyFont="1" applyBorder="1"/>
    <xf numFmtId="9" fontId="3" fillId="0" borderId="17" xfId="1" applyNumberFormat="1" applyFont="1" applyBorder="1"/>
    <xf numFmtId="0" fontId="3" fillId="0" borderId="0" xfId="39" applyFont="1"/>
    <xf numFmtId="0" fontId="3" fillId="0" borderId="0" xfId="39" applyFont="1" applyFill="1"/>
    <xf numFmtId="9" fontId="3" fillId="0" borderId="0" xfId="1" applyFont="1" applyFill="1"/>
    <xf numFmtId="3" fontId="3" fillId="0" borderId="0" xfId="39" applyNumberFormat="1" applyFont="1" applyFill="1"/>
    <xf numFmtId="3" fontId="3" fillId="0" borderId="0" xfId="1" applyNumberFormat="1" applyFont="1" applyFill="1"/>
    <xf numFmtId="167" fontId="3" fillId="0" borderId="0" xfId="39" applyNumberFormat="1" applyFont="1"/>
    <xf numFmtId="3" fontId="3" fillId="0" borderId="0" xfId="39" applyNumberFormat="1" applyFont="1"/>
    <xf numFmtId="0" fontId="3" fillId="0" borderId="0" xfId="39" applyFont="1" applyBorder="1"/>
    <xf numFmtId="0" fontId="3" fillId="0" borderId="13" xfId="39" applyFont="1" applyFill="1" applyBorder="1" applyAlignment="1">
      <alignment horizontal="left" indent="2"/>
    </xf>
    <xf numFmtId="3" fontId="22" fillId="0" borderId="0" xfId="39" applyNumberFormat="1" applyFont="1" applyFill="1"/>
    <xf numFmtId="3" fontId="22" fillId="0" borderId="0" xfId="1" applyNumberFormat="1" applyFont="1" applyFill="1"/>
    <xf numFmtId="0" fontId="22" fillId="0" borderId="0" xfId="39" applyFont="1"/>
    <xf numFmtId="165" fontId="3" fillId="0" borderId="0" xfId="39" applyNumberFormat="1" applyFont="1" applyFill="1" applyBorder="1" applyAlignment="1">
      <alignment horizontal="right" indent="2"/>
    </xf>
    <xf numFmtId="165" fontId="3" fillId="0" borderId="22" xfId="39" applyNumberFormat="1" applyFont="1" applyFill="1" applyBorder="1" applyAlignment="1">
      <alignment horizontal="right" indent="2"/>
    </xf>
    <xf numFmtId="9" fontId="3" fillId="0" borderId="0" xfId="1" applyFont="1" applyFill="1" applyBorder="1" applyAlignment="1">
      <alignment horizontal="right" indent="2"/>
    </xf>
    <xf numFmtId="9" fontId="3" fillId="0" borderId="22" xfId="1" applyFont="1" applyFill="1" applyBorder="1" applyAlignment="1">
      <alignment horizontal="right" indent="2"/>
    </xf>
    <xf numFmtId="167" fontId="3" fillId="0" borderId="0" xfId="1" applyNumberFormat="1" applyFont="1" applyFill="1"/>
    <xf numFmtId="0" fontId="3" fillId="0" borderId="16" xfId="39" applyFont="1" applyFill="1" applyBorder="1" applyAlignment="1">
      <alignment horizontal="center" wrapText="1"/>
    </xf>
    <xf numFmtId="0" fontId="3" fillId="0" borderId="21" xfId="39" applyFont="1" applyFill="1" applyBorder="1" applyAlignment="1">
      <alignment horizontal="center" wrapText="1"/>
    </xf>
    <xf numFmtId="0" fontId="3" fillId="0" borderId="13" xfId="39" applyFont="1" applyFill="1" applyBorder="1" applyAlignment="1">
      <alignment horizontal="center"/>
    </xf>
    <xf numFmtId="0" fontId="3" fillId="0" borderId="1" xfId="39" applyFont="1" applyFill="1" applyBorder="1" applyAlignment="1">
      <alignment horizontal="center" vertical="center"/>
    </xf>
    <xf numFmtId="0" fontId="22" fillId="20" borderId="17" xfId="39" applyFont="1" applyFill="1" applyBorder="1" applyAlignment="1">
      <alignment horizontal="center" vertical="center"/>
    </xf>
    <xf numFmtId="165" fontId="22" fillId="20" borderId="20" xfId="39" applyNumberFormat="1" applyFont="1" applyFill="1" applyBorder="1" applyAlignment="1">
      <alignment horizontal="right" vertical="center" indent="2"/>
    </xf>
    <xf numFmtId="165" fontId="22" fillId="20" borderId="23" xfId="39" applyNumberFormat="1" applyFont="1" applyFill="1" applyBorder="1" applyAlignment="1">
      <alignment horizontal="right" vertical="center" indent="2"/>
    </xf>
    <xf numFmtId="9" fontId="22" fillId="20" borderId="20" xfId="1" applyFont="1" applyFill="1" applyBorder="1" applyAlignment="1">
      <alignment horizontal="right" vertical="center" indent="2"/>
    </xf>
    <xf numFmtId="9" fontId="22" fillId="20" borderId="23" xfId="1" applyFont="1" applyFill="1" applyBorder="1" applyAlignment="1">
      <alignment horizontal="right" vertical="center" indent="2"/>
    </xf>
    <xf numFmtId="0" fontId="22" fillId="0" borderId="17" xfId="39" applyFont="1" applyFill="1" applyBorder="1" applyAlignment="1">
      <alignment horizontal="center" vertical="center"/>
    </xf>
    <xf numFmtId="165" fontId="22" fillId="0" borderId="23" xfId="39" applyNumberFormat="1" applyFont="1" applyFill="1" applyBorder="1" applyAlignment="1">
      <alignment horizontal="right" vertical="center" indent="2"/>
    </xf>
    <xf numFmtId="9" fontId="3" fillId="0" borderId="0" xfId="1" applyNumberFormat="1" applyFont="1" applyFill="1" applyBorder="1" applyAlignment="1">
      <alignment horizontal="right" indent="2"/>
    </xf>
    <xf numFmtId="9" fontId="22" fillId="20" borderId="20" xfId="1" applyNumberFormat="1" applyFont="1" applyFill="1" applyBorder="1" applyAlignment="1">
      <alignment horizontal="right" vertical="center" indent="2"/>
    </xf>
    <xf numFmtId="3" fontId="3" fillId="0" borderId="0" xfId="0" applyNumberFormat="1" applyFont="1"/>
    <xf numFmtId="9" fontId="0" fillId="0" borderId="0" xfId="1" applyFont="1"/>
    <xf numFmtId="0" fontId="3" fillId="0" borderId="1" xfId="39" applyFont="1" applyFill="1" applyBorder="1" applyAlignment="1">
      <alignment horizontal="center" vertical="center" wrapText="1"/>
    </xf>
    <xf numFmtId="0" fontId="4" fillId="0" borderId="0" xfId="45"/>
    <xf numFmtId="3" fontId="4" fillId="0" borderId="0" xfId="45" applyNumberFormat="1"/>
    <xf numFmtId="0" fontId="22" fillId="0" borderId="0" xfId="45" applyFont="1"/>
    <xf numFmtId="0" fontId="27" fillId="0" borderId="0" xfId="45" applyFont="1"/>
    <xf numFmtId="0" fontId="28" fillId="0" borderId="0" xfId="45" applyFont="1"/>
    <xf numFmtId="0" fontId="29" fillId="0" borderId="0" xfId="45" applyFont="1"/>
    <xf numFmtId="0" fontId="3" fillId="0" borderId="0" xfId="45" applyFont="1"/>
    <xf numFmtId="0" fontId="24" fillId="0" borderId="0" xfId="45" applyFont="1"/>
    <xf numFmtId="0" fontId="4" fillId="0" borderId="0" xfId="45" applyAlignment="1">
      <alignment horizontal="center"/>
    </xf>
    <xf numFmtId="164" fontId="22" fillId="0" borderId="1" xfId="45" applyNumberFormat="1" applyFont="1" applyBorder="1" applyAlignment="1">
      <alignment horizontal="right" vertical="center" indent="2"/>
    </xf>
    <xf numFmtId="0" fontId="22" fillId="0" borderId="1" xfId="45" applyFont="1" applyBorder="1" applyAlignment="1">
      <alignment horizontal="center" vertical="center"/>
    </xf>
    <xf numFmtId="164" fontId="3" fillId="0" borderId="13" xfId="45" applyNumberFormat="1" applyFont="1" applyBorder="1" applyAlignment="1">
      <alignment horizontal="right" indent="2"/>
    </xf>
    <xf numFmtId="164" fontId="3" fillId="0" borderId="11" xfId="45" applyNumberFormat="1" applyFont="1" applyBorder="1" applyAlignment="1">
      <alignment horizontal="right" indent="2"/>
    </xf>
    <xf numFmtId="0" fontId="3" fillId="0" borderId="1" xfId="45" applyFont="1" applyBorder="1" applyAlignment="1">
      <alignment horizontal="center" wrapText="1"/>
    </xf>
    <xf numFmtId="0" fontId="3" fillId="0" borderId="1" xfId="45" applyFont="1" applyBorder="1" applyAlignment="1">
      <alignment horizontal="center" vertical="center"/>
    </xf>
    <xf numFmtId="0" fontId="26" fillId="0" borderId="0" xfId="45" applyFont="1"/>
    <xf numFmtId="164" fontId="4" fillId="0" borderId="0" xfId="45" applyNumberFormat="1"/>
    <xf numFmtId="0" fontId="4" fillId="0" borderId="0" xfId="45" applyAlignment="1">
      <alignment horizontal="right"/>
    </xf>
    <xf numFmtId="165" fontId="4" fillId="0" borderId="0" xfId="45" applyNumberFormat="1"/>
    <xf numFmtId="165" fontId="4" fillId="0" borderId="0" xfId="45" applyNumberFormat="1" applyAlignment="1">
      <alignment wrapText="1"/>
    </xf>
    <xf numFmtId="43" fontId="25" fillId="0" borderId="0" xfId="46" applyFont="1" applyBorder="1"/>
    <xf numFmtId="43" fontId="4" fillId="0" borderId="0" xfId="46" applyFont="1"/>
    <xf numFmtId="168" fontId="4" fillId="0" borderId="0" xfId="45" applyNumberFormat="1"/>
    <xf numFmtId="168" fontId="3" fillId="0" borderId="22" xfId="39" applyNumberFormat="1" applyFont="1" applyFill="1" applyBorder="1" applyAlignment="1">
      <alignment horizontal="right" indent="2"/>
    </xf>
    <xf numFmtId="168" fontId="22" fillId="0" borderId="23" xfId="39" applyNumberFormat="1" applyFont="1" applyFill="1" applyBorder="1" applyAlignment="1">
      <alignment horizontal="right" vertical="center" indent="2"/>
    </xf>
    <xf numFmtId="0" fontId="3" fillId="0" borderId="1" xfId="0" applyFont="1" applyBorder="1"/>
    <xf numFmtId="169" fontId="3" fillId="0" borderId="1" xfId="0" applyNumberFormat="1" applyFont="1" applyBorder="1" applyAlignment="1">
      <alignment horizontal="center"/>
    </xf>
    <xf numFmtId="169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/>
    <xf numFmtId="43" fontId="3" fillId="0" borderId="0" xfId="46" applyFont="1" applyAlignment="1">
      <alignment horizontal="center"/>
    </xf>
    <xf numFmtId="0" fontId="3" fillId="0" borderId="14" xfId="39" applyFont="1" applyBorder="1" applyAlignment="1">
      <alignment horizontal="center" wrapText="1"/>
    </xf>
    <xf numFmtId="0" fontId="3" fillId="0" borderId="16" xfId="39" applyFont="1" applyBorder="1" applyAlignment="1">
      <alignment horizontal="center"/>
    </xf>
    <xf numFmtId="0" fontId="3" fillId="0" borderId="15" xfId="39" applyFont="1" applyBorder="1" applyAlignment="1">
      <alignment horizontal="center"/>
    </xf>
  </cellXfs>
  <cellStyles count="47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Bad" xfId="21"/>
    <cellStyle name="Calculation" xfId="22"/>
    <cellStyle name="Check Cell" xfId="23"/>
    <cellStyle name="Encadr" xfId="24"/>
    <cellStyle name="Euro" xfId="25"/>
    <cellStyle name="Explanatory Text" xfId="26"/>
    <cellStyle name="Good" xfId="27"/>
    <cellStyle name="Heading 1" xfId="28"/>
    <cellStyle name="Heading 2" xfId="29"/>
    <cellStyle name="Heading 3" xfId="30"/>
    <cellStyle name="Heading 4" xfId="31"/>
    <cellStyle name="Input" xfId="32"/>
    <cellStyle name="Lien hypertexte 2" xfId="33"/>
    <cellStyle name="Linked Cell" xfId="34"/>
    <cellStyle name="Milliers" xfId="46" builtinId="3"/>
    <cellStyle name="Neutral" xfId="35"/>
    <cellStyle name="Normal" xfId="0" builtinId="0"/>
    <cellStyle name="Normal 2" xfId="36"/>
    <cellStyle name="Normal 3" xfId="37"/>
    <cellStyle name="Normal 4" xfId="38"/>
    <cellStyle name="Normal 4 2" xfId="44"/>
    <cellStyle name="Normal 5" xfId="45"/>
    <cellStyle name="Normal_Classeur5" xfId="2"/>
    <cellStyle name="Normal_Synthèse_10_encours ClVN" xfId="39"/>
    <cellStyle name="Note" xfId="40"/>
    <cellStyle name="Output" xfId="41"/>
    <cellStyle name="Pourcentage" xfId="1" builtinId="5"/>
    <cellStyle name="Title" xfId="42"/>
    <cellStyle name="Warning Text" xfId="43"/>
  </cellStyles>
  <dxfs count="0"/>
  <tableStyles count="0" defaultTableStyle="TableStyleMedium2" defaultPivotStyle="PivotStyleLight16"/>
  <colors>
    <mruColors>
      <color rgb="FFEAEAEA"/>
      <color rgb="FFFF9900"/>
      <color rgb="FF0064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112931864559501E-2"/>
          <c:y val="1.8373703287089111E-2"/>
          <c:w val="0.98360830702183488"/>
          <c:h val="0.53357154182265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Graphique_1!$A$8</c:f>
              <c:strCache>
                <c:ptCount val="1"/>
                <c:pt idx="0">
                  <c:v>En volume** - milliard d'euros (Md€ constants)</c:v>
                </c:pt>
              </c:strCache>
            </c:strRef>
          </c:tx>
          <c:spPr>
            <a:solidFill>
              <a:srgbClr val="0064AF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 anchor="t" anchorCtr="0"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Graphique_1!$B$6:$I$6</c:f>
              <c:str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2015*</c:v>
                </c:pt>
              </c:strCache>
            </c:strRef>
          </c:cat>
          <c:val>
            <c:numRef>
              <c:f>Graphique_1!$B$8:$I$8</c:f>
              <c:numCache>
                <c:formatCode>0.00</c:formatCode>
                <c:ptCount val="8"/>
                <c:pt idx="0">
                  <c:v>1.1063520129910247</c:v>
                </c:pt>
                <c:pt idx="1">
                  <c:v>1.2647483639182571</c:v>
                </c:pt>
                <c:pt idx="2">
                  <c:v>1.1907400479999997</c:v>
                </c:pt>
                <c:pt idx="3">
                  <c:v>1.173499509246122</c:v>
                </c:pt>
                <c:pt idx="4">
                  <c:v>1.1888548925416433</c:v>
                </c:pt>
                <c:pt idx="5">
                  <c:v>1.1648339123200231</c:v>
                </c:pt>
                <c:pt idx="6">
                  <c:v>1.2107877835229977</c:v>
                </c:pt>
                <c:pt idx="7">
                  <c:v>1.1540552695268602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axId val="111015424"/>
        <c:axId val="111411584"/>
      </c:barChart>
      <c:catAx>
        <c:axId val="1110154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141158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11411584"/>
        <c:scaling>
          <c:orientation val="minMax"/>
          <c:max val="1.5"/>
          <c:min val="0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3175">
            <a:solidFill>
              <a:schemeClr val="bg1"/>
            </a:solidFill>
            <a:prstDash val="solid"/>
          </a:ln>
        </c:spPr>
        <c:crossAx val="111015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133684389622407E-3"/>
          <c:y val="0.63677942884241534"/>
          <c:w val="0.68444368067382777"/>
          <c:h val="0.1410401477593078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1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692928214481665"/>
          <c:y val="6.1270995873994857E-2"/>
          <c:w val="0.5600691719555122"/>
          <c:h val="0.8489956001172227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699FF"/>
              </a:solidFill>
            </c:spPr>
          </c:dPt>
          <c:dPt>
            <c:idx val="1"/>
            <c:bubble3D val="0"/>
            <c:spPr>
              <a:solidFill>
                <a:srgbClr val="99CCFF"/>
              </a:solidFill>
            </c:spPr>
          </c:dPt>
          <c:dPt>
            <c:idx val="2"/>
            <c:bubble3D val="0"/>
            <c:spPr>
              <a:solidFill>
                <a:srgbClr val="CCECFF"/>
              </a:solidFill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.13200142355086969"/>
                  <c:y val="4.331964154301431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-0.23761940774352358"/>
                  <c:y val="8.554123656498929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-0.13106840458502009"/>
                  <c:y val="0.2044594740537830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0.1242409952993164"/>
                  <c:y val="-0.2473643872398563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0.23098269495974019"/>
                  <c:y val="-1.9925429191657096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9930453608553167"/>
                  <c:y val="-0.1989170491093778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0.1546877826712339"/>
                  <c:y val="-7.14364576336716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Graphique_2!$A$7:$A$13</c:f>
              <c:strCache>
                <c:ptCount val="7"/>
                <c:pt idx="0">
                  <c:v> Projets de la recherche publique</c:v>
                </c:pt>
                <c:pt idx="1">
                  <c:v> Équipt de laboratoires publics</c:v>
                </c:pt>
                <c:pt idx="2">
                  <c:v> Opérations immobilières</c:v>
                </c:pt>
                <c:pt idx="3">
                  <c:v> Transfert &amp; innovation</c:v>
                </c:pt>
                <c:pt idx="4">
                  <c:v>Réseaux THD et TIC </c:v>
                </c:pt>
                <c:pt idx="5">
                  <c:v> Diffusion culture scientifique</c:v>
                </c:pt>
                <c:pt idx="6">
                  <c:v> Aides aux chercheurs</c:v>
                </c:pt>
              </c:strCache>
            </c:strRef>
          </c:cat>
          <c:val>
            <c:numRef>
              <c:f>Graphique_2!$C$7:$C$13</c:f>
              <c:numCache>
                <c:formatCode>0%</c:formatCode>
                <c:ptCount val="7"/>
                <c:pt idx="0">
                  <c:v>0.10465878717703157</c:v>
                </c:pt>
                <c:pt idx="1">
                  <c:v>8.1323974492877427E-2</c:v>
                </c:pt>
                <c:pt idx="2">
                  <c:v>0.30670195975053477</c:v>
                </c:pt>
                <c:pt idx="3">
                  <c:v>0.34709657936272237</c:v>
                </c:pt>
                <c:pt idx="4">
                  <c:v>1.1983575869007378E-2</c:v>
                </c:pt>
                <c:pt idx="5">
                  <c:v>3.3343788895525577E-2</c:v>
                </c:pt>
                <c:pt idx="6">
                  <c:v>0.11489133445230096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526239387674309E-2"/>
          <c:y val="0.10827379938727294"/>
          <c:w val="0.8083965014577259"/>
          <c:h val="0.5629599379667580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Graphique_3!$A$7</c:f>
              <c:strCache>
                <c:ptCount val="1"/>
                <c:pt idx="0">
                  <c:v>Régions</c:v>
                </c:pt>
              </c:strCache>
            </c:strRef>
          </c:tx>
          <c:spPr>
            <a:solidFill>
              <a:srgbClr val="CCECFF"/>
            </a:solidFill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Graphique_3!$C$7</c:f>
              <c:numCache>
                <c:formatCode>0%</c:formatCode>
                <c:ptCount val="1"/>
                <c:pt idx="0">
                  <c:v>0.72137247966041751</c:v>
                </c:pt>
              </c:numCache>
            </c:numRef>
          </c:val>
        </c:ser>
        <c:ser>
          <c:idx val="1"/>
          <c:order val="1"/>
          <c:tx>
            <c:strRef>
              <c:f>Graphique_3!$A$8</c:f>
              <c:strCache>
                <c:ptCount val="1"/>
                <c:pt idx="0">
                  <c:v>Départements</c:v>
                </c:pt>
              </c:strCache>
            </c:strRef>
          </c:tx>
          <c:spPr>
            <a:solidFill>
              <a:srgbClr val="6699FF"/>
            </a:solidFill>
          </c:spPr>
          <c:invertIfNegative val="0"/>
          <c:dLbls>
            <c:dLbl>
              <c:idx val="0"/>
              <c:layout>
                <c:manualLayout>
                  <c:x val="3.5180299032541778E-3"/>
                  <c:y val="-4.8309178743961352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Départements
11%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</c:dLbl>
            <c:txPr>
              <a:bodyPr rot="0" vert="horz"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Graphique_3!$C$8</c:f>
              <c:numCache>
                <c:formatCode>0%</c:formatCode>
                <c:ptCount val="1"/>
                <c:pt idx="0">
                  <c:v>0.11204810753448886</c:v>
                </c:pt>
              </c:numCache>
            </c:numRef>
          </c:val>
        </c:ser>
        <c:ser>
          <c:idx val="3"/>
          <c:order val="2"/>
          <c:tx>
            <c:strRef>
              <c:f>Graphique_3!$A$9</c:f>
              <c:strCache>
                <c:ptCount val="1"/>
                <c:pt idx="0">
                  <c:v>EPCI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5.797025371828521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Graphique_3!$C$9</c:f>
              <c:numCache>
                <c:formatCode>0%</c:formatCode>
                <c:ptCount val="1"/>
                <c:pt idx="0">
                  <c:v>0.14938554693189623</c:v>
                </c:pt>
              </c:numCache>
            </c:numRef>
          </c:val>
        </c:ser>
        <c:ser>
          <c:idx val="2"/>
          <c:order val="3"/>
          <c:tx>
            <c:strRef>
              <c:f>Graphique_3!$A$10</c:f>
              <c:strCache>
                <c:ptCount val="1"/>
                <c:pt idx="0">
                  <c:v>Communes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dLbls>
            <c:dLbl>
              <c:idx val="0"/>
              <c:layout>
                <c:manualLayout>
                  <c:x val="2.9282751265590481E-3"/>
                  <c:y val="-4.8912472897409562E-2"/>
                </c:manualLayout>
              </c:layout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Graphique_3!$C$10</c:f>
              <c:numCache>
                <c:formatCode>0%</c:formatCode>
                <c:ptCount val="1"/>
                <c:pt idx="0">
                  <c:v>1.7193865873197531E-2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5112960"/>
        <c:axId val="115127040"/>
      </c:barChart>
      <c:catAx>
        <c:axId val="115112960"/>
        <c:scaling>
          <c:orientation val="minMax"/>
        </c:scaling>
        <c:delete val="0"/>
        <c:axPos val="l"/>
        <c:majorTickMark val="none"/>
        <c:minorTickMark val="none"/>
        <c:tickLblPos val="none"/>
        <c:crossAx val="115127040"/>
        <c:crosses val="autoZero"/>
        <c:auto val="1"/>
        <c:lblAlgn val="ctr"/>
        <c:lblOffset val="100"/>
        <c:noMultiLvlLbl val="0"/>
      </c:catAx>
      <c:valAx>
        <c:axId val="115127040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15112960"/>
        <c:crosses val="autoZero"/>
        <c:crossBetween val="between"/>
        <c:majorUnit val="0.2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11</xdr:row>
      <xdr:rowOff>152400</xdr:rowOff>
    </xdr:from>
    <xdr:to>
      <xdr:col>8</xdr:col>
      <xdr:colOff>419101</xdr:colOff>
      <xdr:row>20</xdr:row>
      <xdr:rowOff>95249</xdr:rowOff>
    </xdr:to>
    <xdr:graphicFrame macro="">
      <xdr:nvGraphicFramePr>
        <xdr:cNvPr id="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257175</xdr:colOff>
      <xdr:row>18</xdr:row>
      <xdr:rowOff>104776</xdr:rowOff>
    </xdr:from>
    <xdr:to>
      <xdr:col>8</xdr:col>
      <xdr:colOff>428625</xdr:colOff>
      <xdr:row>21</xdr:row>
      <xdr:rowOff>28575</xdr:rowOff>
    </xdr:to>
    <xdr:sp macro="" textlink="">
      <xdr:nvSpPr>
        <xdr:cNvPr id="5" name="Text Box 1029"/>
        <xdr:cNvSpPr txBox="1">
          <a:spLocks noChangeArrowheads="1"/>
        </xdr:cNvSpPr>
      </xdr:nvSpPr>
      <xdr:spPr bwMode="auto">
        <a:xfrm>
          <a:off x="2819400" y="4991101"/>
          <a:ext cx="3438525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fr-FR" sz="800" b="0" i="1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  </a:t>
          </a:r>
          <a:r>
            <a:rPr lang="fr-FR" sz="900" b="0" i="1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* données semi-définitives</a:t>
          </a:r>
          <a:r>
            <a:rPr lang="fr-FR" sz="800" b="0" i="1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                             </a:t>
          </a:r>
        </a:p>
        <a:p>
          <a:pPr algn="l" rtl="0">
            <a:defRPr sz="1000"/>
          </a:pPr>
          <a:r>
            <a:rPr lang="fr-FR" sz="800" b="0" i="1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                 </a:t>
          </a:r>
        </a:p>
        <a:p>
          <a:pPr algn="r" rtl="0">
            <a:defRPr sz="1000"/>
          </a:pPr>
          <a:r>
            <a:rPr lang="fr-FR" sz="800" b="0" i="1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Source : MENESR-SIES Recherche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17</xdr:row>
      <xdr:rowOff>123825</xdr:rowOff>
    </xdr:from>
    <xdr:to>
      <xdr:col>4</xdr:col>
      <xdr:colOff>381000</xdr:colOff>
      <xdr:row>33</xdr:row>
      <xdr:rowOff>23812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495299</xdr:colOff>
      <xdr:row>33</xdr:row>
      <xdr:rowOff>19050</xdr:rowOff>
    </xdr:from>
    <xdr:to>
      <xdr:col>3</xdr:col>
      <xdr:colOff>141841</xdr:colOff>
      <xdr:row>34</xdr:row>
      <xdr:rowOff>134498</xdr:rowOff>
    </xdr:to>
    <xdr:sp macro="" textlink="">
      <xdr:nvSpPr>
        <xdr:cNvPr id="6" name="Text Box 1029"/>
        <xdr:cNvSpPr txBox="1">
          <a:spLocks noChangeArrowheads="1"/>
        </xdr:cNvSpPr>
      </xdr:nvSpPr>
      <xdr:spPr bwMode="auto">
        <a:xfrm>
          <a:off x="2457449" y="5619750"/>
          <a:ext cx="2018267" cy="277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fr-FR" sz="800" b="0" i="1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                                                                                                                            </a:t>
          </a:r>
        </a:p>
        <a:p>
          <a:pPr algn="r" rtl="0">
            <a:defRPr sz="1000"/>
          </a:pPr>
          <a:r>
            <a:rPr lang="fr-FR" sz="800" b="0" i="1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Source : MENESR-SIES Recherche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12</xdr:row>
      <xdr:rowOff>0</xdr:rowOff>
    </xdr:from>
    <xdr:to>
      <xdr:col>4</xdr:col>
      <xdr:colOff>647699</xdr:colOff>
      <xdr:row>20</xdr:row>
      <xdr:rowOff>19050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1228725</xdr:colOff>
      <xdr:row>19</xdr:row>
      <xdr:rowOff>38100</xdr:rowOff>
    </xdr:from>
    <xdr:to>
      <xdr:col>4</xdr:col>
      <xdr:colOff>218042</xdr:colOff>
      <xdr:row>20</xdr:row>
      <xdr:rowOff>153548</xdr:rowOff>
    </xdr:to>
    <xdr:sp macro="" textlink="">
      <xdr:nvSpPr>
        <xdr:cNvPr id="6" name="Text Box 1029"/>
        <xdr:cNvSpPr txBox="1">
          <a:spLocks noChangeArrowheads="1"/>
        </xdr:cNvSpPr>
      </xdr:nvSpPr>
      <xdr:spPr bwMode="auto">
        <a:xfrm>
          <a:off x="3181350" y="3390900"/>
          <a:ext cx="2018267" cy="277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fr-FR" sz="800" b="0" i="1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                                                                                                                            </a:t>
          </a:r>
        </a:p>
        <a:p>
          <a:pPr marL="0" marR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800" b="0" i="1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Source : MENESR-SIES Recherche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27</xdr:row>
      <xdr:rowOff>114300</xdr:rowOff>
    </xdr:from>
    <xdr:to>
      <xdr:col>6</xdr:col>
      <xdr:colOff>170417</xdr:colOff>
      <xdr:row>29</xdr:row>
      <xdr:rowOff>67823</xdr:rowOff>
    </xdr:to>
    <xdr:sp macro="" textlink="">
      <xdr:nvSpPr>
        <xdr:cNvPr id="3" name="Text Box 1029"/>
        <xdr:cNvSpPr txBox="1">
          <a:spLocks noChangeArrowheads="1"/>
        </xdr:cNvSpPr>
      </xdr:nvSpPr>
      <xdr:spPr bwMode="auto">
        <a:xfrm>
          <a:off x="4248150" y="4486275"/>
          <a:ext cx="2018267" cy="277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fr-FR" sz="800" b="0" i="1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                                                                                                                            </a:t>
          </a:r>
        </a:p>
        <a:p>
          <a:pPr algn="r" rtl="0">
            <a:defRPr sz="1000"/>
          </a:pPr>
          <a:r>
            <a:rPr lang="fr-FR" sz="800" b="0" i="1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Source : MENESR-SIES Recherche</a:t>
          </a:r>
        </a:p>
      </xdr:txBody>
    </xdr:sp>
    <xdr:clientData/>
  </xdr:twoCellAnchor>
  <xdr:twoCellAnchor editAs="oneCell">
    <xdr:from>
      <xdr:col>2</xdr:col>
      <xdr:colOff>304800</xdr:colOff>
      <xdr:row>4</xdr:row>
      <xdr:rowOff>1</xdr:rowOff>
    </xdr:from>
    <xdr:to>
      <xdr:col>8</xdr:col>
      <xdr:colOff>676275</xdr:colOff>
      <xdr:row>27</xdr:row>
      <xdr:rowOff>38101</xdr:rowOff>
    </xdr:to>
    <xdr:pic>
      <xdr:nvPicPr>
        <xdr:cNvPr id="4" name="Imag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34" t="6551" r="46117" b="34494"/>
        <a:stretch/>
      </xdr:blipFill>
      <xdr:spPr>
        <a:xfrm>
          <a:off x="5800725" y="676276"/>
          <a:ext cx="4943475" cy="4286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27</xdr:row>
      <xdr:rowOff>85725</xdr:rowOff>
    </xdr:from>
    <xdr:to>
      <xdr:col>8</xdr:col>
      <xdr:colOff>256142</xdr:colOff>
      <xdr:row>28</xdr:row>
      <xdr:rowOff>201173</xdr:rowOff>
    </xdr:to>
    <xdr:sp macro="" textlink="">
      <xdr:nvSpPr>
        <xdr:cNvPr id="3" name="Text Box 1029"/>
        <xdr:cNvSpPr txBox="1">
          <a:spLocks noChangeArrowheads="1"/>
        </xdr:cNvSpPr>
      </xdr:nvSpPr>
      <xdr:spPr bwMode="auto">
        <a:xfrm>
          <a:off x="4333875" y="4457700"/>
          <a:ext cx="2018267" cy="239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fr-FR" sz="800" b="0" i="1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                                                                                                                            </a:t>
          </a:r>
        </a:p>
        <a:p>
          <a:pPr algn="r" rtl="0">
            <a:defRPr sz="1000"/>
          </a:pPr>
          <a:r>
            <a:rPr lang="fr-FR" sz="800" b="0" i="1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Source : MENESR-SIES Recherche</a:t>
          </a:r>
        </a:p>
      </xdr:txBody>
    </xdr:sp>
    <xdr:clientData/>
  </xdr:twoCellAnchor>
  <xdr:twoCellAnchor editAs="oneCell">
    <xdr:from>
      <xdr:col>4</xdr:col>
      <xdr:colOff>314325</xdr:colOff>
      <xdr:row>4</xdr:row>
      <xdr:rowOff>47625</xdr:rowOff>
    </xdr:from>
    <xdr:to>
      <xdr:col>10</xdr:col>
      <xdr:colOff>676275</xdr:colOff>
      <xdr:row>27</xdr:row>
      <xdr:rowOff>142875</xdr:rowOff>
    </xdr:to>
    <xdr:pic>
      <xdr:nvPicPr>
        <xdr:cNvPr id="5" name="Image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35" t="6420" r="46212" b="33577"/>
        <a:stretch/>
      </xdr:blipFill>
      <xdr:spPr>
        <a:xfrm>
          <a:off x="5781675" y="723900"/>
          <a:ext cx="4933950" cy="43624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266700</xdr:colOff>
      <xdr:row>23</xdr:row>
      <xdr:rowOff>38100</xdr:rowOff>
    </xdr:from>
    <xdr:to>
      <xdr:col>18</xdr:col>
      <xdr:colOff>760967</xdr:colOff>
      <xdr:row>24</xdr:row>
      <xdr:rowOff>142875</xdr:rowOff>
    </xdr:to>
    <xdr:sp macro="" textlink="">
      <xdr:nvSpPr>
        <xdr:cNvPr id="10" name="Text Box 1029"/>
        <xdr:cNvSpPr txBox="1">
          <a:spLocks noChangeArrowheads="1"/>
        </xdr:cNvSpPr>
      </xdr:nvSpPr>
      <xdr:spPr bwMode="auto">
        <a:xfrm>
          <a:off x="13544550" y="4648200"/>
          <a:ext cx="2018267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fr-FR" sz="800" b="0" i="1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                                                                                                                            </a:t>
          </a:r>
        </a:p>
        <a:p>
          <a:pPr algn="r" rtl="0">
            <a:defRPr sz="1000"/>
          </a:pPr>
          <a:r>
            <a:rPr lang="fr-FR" sz="800" b="0" i="1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Source : MENESR-SIES Recherche</a:t>
          </a:r>
        </a:p>
      </xdr:txBody>
    </xdr:sp>
    <xdr:clientData/>
  </xdr:twoCellAnchor>
  <xdr:twoCellAnchor editAs="oneCell">
    <xdr:from>
      <xdr:col>11</xdr:col>
      <xdr:colOff>469253</xdr:colOff>
      <xdr:row>2</xdr:row>
      <xdr:rowOff>85725</xdr:rowOff>
    </xdr:from>
    <xdr:to>
      <xdr:col>19</xdr:col>
      <xdr:colOff>609600</xdr:colOff>
      <xdr:row>23</xdr:row>
      <xdr:rowOff>257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7103" y="409575"/>
          <a:ext cx="6236347" cy="42007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26"/>
  <sheetViews>
    <sheetView showGridLines="0" tabSelected="1" workbookViewId="0"/>
  </sheetViews>
  <sheetFormatPr baseColWidth="10" defaultRowHeight="12.75" x14ac:dyDescent="0.2"/>
  <cols>
    <col min="1" max="1" width="38.42578125" style="4" customWidth="1"/>
    <col min="2" max="8" width="7" style="5" customWidth="1"/>
    <col min="9" max="10" width="7" style="4" customWidth="1"/>
    <col min="11" max="16384" width="11.42578125" style="4"/>
  </cols>
  <sheetData>
    <row r="1" spans="1:9" x14ac:dyDescent="0.2">
      <c r="A1" s="8" t="s">
        <v>54</v>
      </c>
    </row>
    <row r="2" spans="1:9" x14ac:dyDescent="0.2">
      <c r="A2" s="8"/>
    </row>
    <row r="4" spans="1:9" ht="15" x14ac:dyDescent="0.25">
      <c r="A4" s="9" t="s">
        <v>22</v>
      </c>
    </row>
    <row r="5" spans="1:9" x14ac:dyDescent="0.2">
      <c r="H5" s="4"/>
    </row>
    <row r="6" spans="1:9" x14ac:dyDescent="0.2">
      <c r="A6" s="7"/>
      <c r="B6" s="1">
        <v>2008</v>
      </c>
      <c r="C6" s="1">
        <v>2009</v>
      </c>
      <c r="D6" s="2">
        <v>2010</v>
      </c>
      <c r="E6" s="2">
        <v>2011</v>
      </c>
      <c r="F6" s="2">
        <v>2012</v>
      </c>
      <c r="G6" s="2">
        <v>2013</v>
      </c>
      <c r="H6" s="2">
        <v>2014</v>
      </c>
      <c r="I6" s="2" t="s">
        <v>35</v>
      </c>
    </row>
    <row r="7" spans="1:9" x14ac:dyDescent="0.2">
      <c r="A7" s="3" t="s">
        <v>77</v>
      </c>
      <c r="B7" s="6">
        <v>1.093476441</v>
      </c>
      <c r="C7" s="6">
        <v>1.2512373125179999</v>
      </c>
      <c r="D7" s="6">
        <v>1.1907400479999997</v>
      </c>
      <c r="E7" s="6">
        <v>1.18457265</v>
      </c>
      <c r="F7" s="6">
        <v>1.21396583</v>
      </c>
      <c r="G7" s="6">
        <v>1.1986749999999999</v>
      </c>
      <c r="H7" s="6">
        <v>1.2525440000000001</v>
      </c>
      <c r="I7" s="6">
        <v>1.2014750000000001</v>
      </c>
    </row>
    <row r="8" spans="1:9" x14ac:dyDescent="0.2">
      <c r="A8" s="3" t="s">
        <v>78</v>
      </c>
      <c r="B8" s="97">
        <f>B7/B9</f>
        <v>1.1063520129910247</v>
      </c>
      <c r="C8" s="97">
        <f t="shared" ref="C8:I8" si="0">C7/C9</f>
        <v>1.2647483639182571</v>
      </c>
      <c r="D8" s="97">
        <f t="shared" si="0"/>
        <v>1.1907400479999997</v>
      </c>
      <c r="E8" s="97">
        <f t="shared" si="0"/>
        <v>1.173499509246122</v>
      </c>
      <c r="F8" s="97">
        <f t="shared" si="0"/>
        <v>1.1888548925416433</v>
      </c>
      <c r="G8" s="97">
        <f t="shared" si="0"/>
        <v>1.1648339123200231</v>
      </c>
      <c r="H8" s="97">
        <f t="shared" si="0"/>
        <v>1.2107877835229977</v>
      </c>
      <c r="I8" s="97">
        <f t="shared" si="0"/>
        <v>1.1540552695268602</v>
      </c>
    </row>
    <row r="9" spans="1:9" x14ac:dyDescent="0.2">
      <c r="A9" s="94" t="s">
        <v>75</v>
      </c>
      <c r="B9" s="95">
        <v>0.98836213805385909</v>
      </c>
      <c r="C9" s="95">
        <v>0.98931720191485417</v>
      </c>
      <c r="D9" s="95">
        <v>1</v>
      </c>
      <c r="E9" s="95">
        <v>1.0094359994756126</v>
      </c>
      <c r="F9" s="96">
        <v>1.0211219532475255</v>
      </c>
      <c r="G9" s="96">
        <v>1.029052285756838</v>
      </c>
      <c r="H9" s="96">
        <v>1.0344868168024504</v>
      </c>
      <c r="I9" s="96">
        <v>1.04108965291808</v>
      </c>
    </row>
    <row r="10" spans="1:9" x14ac:dyDescent="0.2">
      <c r="A10" s="98" t="s">
        <v>76</v>
      </c>
    </row>
    <row r="24" spans="2:9" x14ac:dyDescent="0.2">
      <c r="I24" s="5"/>
    </row>
    <row r="25" spans="2:9" x14ac:dyDescent="0.2">
      <c r="B25" s="99"/>
      <c r="C25" s="99"/>
      <c r="D25" s="99"/>
      <c r="E25" s="99"/>
      <c r="F25" s="99"/>
      <c r="G25" s="99"/>
      <c r="H25" s="99"/>
      <c r="I25" s="99"/>
    </row>
    <row r="26" spans="2:9" x14ac:dyDescent="0.2">
      <c r="H26" s="4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16"/>
  <sheetViews>
    <sheetView showGridLines="0" workbookViewId="0"/>
  </sheetViews>
  <sheetFormatPr baseColWidth="10" defaultRowHeight="12.75" x14ac:dyDescent="0.2"/>
  <cols>
    <col min="1" max="1" width="29.42578125" style="4" bestFit="1" customWidth="1"/>
    <col min="2" max="2" width="24.140625" style="4" customWidth="1"/>
    <col min="3" max="16384" width="11.42578125" style="4"/>
  </cols>
  <sheetData>
    <row r="1" spans="1:3" x14ac:dyDescent="0.2">
      <c r="A1" s="8" t="s">
        <v>54</v>
      </c>
    </row>
    <row r="4" spans="1:3" ht="15" x14ac:dyDescent="0.25">
      <c r="A4" s="9" t="s">
        <v>36</v>
      </c>
    </row>
    <row r="6" spans="1:3" ht="30.75" customHeight="1" x14ac:dyDescent="0.2">
      <c r="A6" s="20" t="s">
        <v>12</v>
      </c>
      <c r="B6" s="21" t="s">
        <v>14</v>
      </c>
      <c r="C6" s="22" t="s">
        <v>13</v>
      </c>
    </row>
    <row r="7" spans="1:3" x14ac:dyDescent="0.2">
      <c r="A7" s="16" t="s">
        <v>0</v>
      </c>
      <c r="B7" s="23">
        <v>125.45699999999999</v>
      </c>
      <c r="C7" s="14">
        <f t="shared" ref="C7:C13" si="0">B7/$B$14</f>
        <v>0.10465878717703157</v>
      </c>
    </row>
    <row r="8" spans="1:3" x14ac:dyDescent="0.2">
      <c r="A8" s="16" t="s">
        <v>28</v>
      </c>
      <c r="B8" s="23">
        <v>97.484999999999999</v>
      </c>
      <c r="C8" s="14">
        <f t="shared" si="0"/>
        <v>8.1323974492877427E-2</v>
      </c>
    </row>
    <row r="9" spans="1:3" x14ac:dyDescent="0.2">
      <c r="A9" s="16" t="s">
        <v>1</v>
      </c>
      <c r="B9" s="23">
        <v>367.65100000000001</v>
      </c>
      <c r="C9" s="15">
        <f t="shared" si="0"/>
        <v>0.30670195975053477</v>
      </c>
    </row>
    <row r="10" spans="1:3" x14ac:dyDescent="0.2">
      <c r="A10" s="16" t="s">
        <v>27</v>
      </c>
      <c r="B10" s="23">
        <v>416.07299999999998</v>
      </c>
      <c r="C10" s="15">
        <f t="shared" si="0"/>
        <v>0.34709657936272237</v>
      </c>
    </row>
    <row r="11" spans="1:3" x14ac:dyDescent="0.2">
      <c r="A11" s="16" t="s">
        <v>2</v>
      </c>
      <c r="B11" s="23">
        <v>14.365</v>
      </c>
      <c r="C11" s="14">
        <f t="shared" si="0"/>
        <v>1.1983575869007378E-2</v>
      </c>
    </row>
    <row r="12" spans="1:3" x14ac:dyDescent="0.2">
      <c r="A12" s="16" t="s">
        <v>3</v>
      </c>
      <c r="B12" s="23">
        <v>39.97</v>
      </c>
      <c r="C12" s="14">
        <f t="shared" si="0"/>
        <v>3.3343788895525577E-2</v>
      </c>
    </row>
    <row r="13" spans="1:3" x14ac:dyDescent="0.2">
      <c r="A13" s="16" t="s">
        <v>4</v>
      </c>
      <c r="B13" s="23">
        <v>137.72300000000001</v>
      </c>
      <c r="C13" s="14">
        <f t="shared" si="0"/>
        <v>0.11489133445230096</v>
      </c>
    </row>
    <row r="14" spans="1:3" x14ac:dyDescent="0.2">
      <c r="A14" s="19" t="s">
        <v>24</v>
      </c>
      <c r="B14" s="24">
        <f>SUM(B7:B13)</f>
        <v>1198.7239999999999</v>
      </c>
      <c r="C14" s="17">
        <f t="shared" ref="C14" si="1">B14/$B$14</f>
        <v>1</v>
      </c>
    </row>
    <row r="15" spans="1:3" x14ac:dyDescent="0.2">
      <c r="A15" s="18" t="s">
        <v>25</v>
      </c>
      <c r="B15" s="25">
        <v>2.7509999999999999</v>
      </c>
    </row>
    <row r="16" spans="1:3" x14ac:dyDescent="0.2">
      <c r="A16" s="19" t="s">
        <v>23</v>
      </c>
      <c r="B16" s="26">
        <f>SUM(B14:B15)</f>
        <v>1201.4749999999999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N50"/>
  <sheetViews>
    <sheetView showGridLines="0" workbookViewId="0"/>
  </sheetViews>
  <sheetFormatPr baseColWidth="10" defaultRowHeight="12.75" x14ac:dyDescent="0.2"/>
  <cols>
    <col min="1" max="1" width="29.28515625" style="4" customWidth="1"/>
    <col min="2" max="2" width="20.42578125" style="4" customWidth="1"/>
    <col min="3" max="3" width="12.140625" style="4" bestFit="1" customWidth="1"/>
    <col min="4" max="4" width="12.85546875" style="4" bestFit="1" customWidth="1"/>
    <col min="5" max="16384" width="11.42578125" style="4"/>
  </cols>
  <sheetData>
    <row r="1" spans="1:14" x14ac:dyDescent="0.2">
      <c r="A1" s="8" t="s">
        <v>54</v>
      </c>
    </row>
    <row r="4" spans="1:14" ht="15" x14ac:dyDescent="0.25">
      <c r="A4" s="9" t="s">
        <v>37</v>
      </c>
    </row>
    <row r="6" spans="1:14" ht="32.25" customHeight="1" x14ac:dyDescent="0.2">
      <c r="A6" s="22" t="s">
        <v>15</v>
      </c>
      <c r="B6" s="22" t="s">
        <v>14</v>
      </c>
      <c r="C6" s="22" t="s">
        <v>13</v>
      </c>
    </row>
    <row r="7" spans="1:14" x14ac:dyDescent="0.2">
      <c r="A7" s="28" t="s">
        <v>29</v>
      </c>
      <c r="B7" s="30">
        <v>866.71100000000001</v>
      </c>
      <c r="C7" s="32">
        <f>B7/B$11</f>
        <v>0.72137247966041751</v>
      </c>
      <c r="E7" s="27"/>
      <c r="F7" s="66"/>
      <c r="J7" s="66"/>
      <c r="L7" s="66"/>
      <c r="M7" s="66"/>
      <c r="N7" s="66"/>
    </row>
    <row r="8" spans="1:14" x14ac:dyDescent="0.2">
      <c r="A8" s="29" t="s">
        <v>30</v>
      </c>
      <c r="B8" s="31">
        <v>134.62299999999999</v>
      </c>
      <c r="C8" s="33">
        <f t="shared" ref="C8:C11" si="0">B8/B$11</f>
        <v>0.11204810753448886</v>
      </c>
      <c r="E8" s="27"/>
      <c r="F8" s="66"/>
      <c r="J8" s="66"/>
    </row>
    <row r="9" spans="1:14" x14ac:dyDescent="0.2">
      <c r="A9" s="29" t="s">
        <v>6</v>
      </c>
      <c r="B9" s="31">
        <v>179.483</v>
      </c>
      <c r="C9" s="33">
        <f t="shared" si="0"/>
        <v>0.14938554693189623</v>
      </c>
      <c r="E9" s="27"/>
      <c r="F9" s="66"/>
      <c r="J9" s="66"/>
    </row>
    <row r="10" spans="1:14" x14ac:dyDescent="0.2">
      <c r="A10" s="29" t="s">
        <v>5</v>
      </c>
      <c r="B10" s="31">
        <v>20.658000000000001</v>
      </c>
      <c r="C10" s="33">
        <f t="shared" si="0"/>
        <v>1.7193865873197531E-2</v>
      </c>
      <c r="E10" s="27"/>
      <c r="F10" s="66"/>
      <c r="J10" s="66"/>
    </row>
    <row r="11" spans="1:14" x14ac:dyDescent="0.2">
      <c r="A11" s="19" t="s">
        <v>23</v>
      </c>
      <c r="B11" s="34">
        <f>SUM(B7:B10)</f>
        <v>1201.4749999999999</v>
      </c>
      <c r="C11" s="35">
        <f t="shared" si="0"/>
        <v>1</v>
      </c>
      <c r="E11" s="27"/>
      <c r="K11" s="66"/>
    </row>
    <row r="45" ht="18.7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7.25" customHeight="1" x14ac:dyDescent="0.2"/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K62"/>
  <sheetViews>
    <sheetView showGridLines="0" workbookViewId="0"/>
  </sheetViews>
  <sheetFormatPr baseColWidth="10" defaultRowHeight="12.75" x14ac:dyDescent="0.2"/>
  <cols>
    <col min="1" max="1" width="39.42578125" style="69" customWidth="1"/>
    <col min="2" max="2" width="20.140625" style="69" customWidth="1"/>
    <col min="3" max="16384" width="11.42578125" style="69"/>
  </cols>
  <sheetData>
    <row r="1" spans="1:11" s="75" customFormat="1" x14ac:dyDescent="0.2">
      <c r="A1" s="8" t="s">
        <v>54</v>
      </c>
    </row>
    <row r="2" spans="1:11" s="75" customFormat="1" x14ac:dyDescent="0.2"/>
    <row r="3" spans="1:11" s="75" customFormat="1" x14ac:dyDescent="0.2"/>
    <row r="4" spans="1:11" s="75" customFormat="1" ht="15" x14ac:dyDescent="0.25">
      <c r="A4" s="76" t="s">
        <v>38</v>
      </c>
      <c r="E4" s="71"/>
    </row>
    <row r="5" spans="1:11" ht="15" x14ac:dyDescent="0.25">
      <c r="A5" s="74"/>
    </row>
    <row r="6" spans="1:11" ht="51.75" customHeight="1" x14ac:dyDescent="0.2">
      <c r="A6" s="56" t="s">
        <v>44</v>
      </c>
      <c r="B6" s="54" t="s">
        <v>43</v>
      </c>
    </row>
    <row r="7" spans="1:11" x14ac:dyDescent="0.2">
      <c r="A7" s="44" t="s">
        <v>34</v>
      </c>
      <c r="B7" s="49">
        <v>163.86099999999999</v>
      </c>
      <c r="J7" s="67"/>
    </row>
    <row r="8" spans="1:11" x14ac:dyDescent="0.2">
      <c r="A8" s="44" t="s">
        <v>33</v>
      </c>
      <c r="B8" s="49">
        <v>30.369</v>
      </c>
      <c r="J8" s="67"/>
    </row>
    <row r="9" spans="1:11" x14ac:dyDescent="0.2">
      <c r="A9" s="44" t="s">
        <v>9</v>
      </c>
      <c r="B9" s="49">
        <v>75.632000000000005</v>
      </c>
      <c r="J9" s="67"/>
    </row>
    <row r="10" spans="1:11" x14ac:dyDescent="0.2">
      <c r="A10" s="44" t="s">
        <v>31</v>
      </c>
      <c r="B10" s="49">
        <v>39.655000000000001</v>
      </c>
      <c r="J10" s="67"/>
      <c r="K10" s="84"/>
    </row>
    <row r="11" spans="1:11" x14ac:dyDescent="0.2">
      <c r="A11" s="44" t="s">
        <v>10</v>
      </c>
      <c r="B11" s="49">
        <v>7.7889999999999997</v>
      </c>
      <c r="J11" s="67"/>
    </row>
    <row r="12" spans="1:11" x14ac:dyDescent="0.2">
      <c r="A12" s="44" t="s">
        <v>47</v>
      </c>
      <c r="B12" s="49">
        <v>97.677000000000007</v>
      </c>
      <c r="J12" s="67"/>
    </row>
    <row r="13" spans="1:11" x14ac:dyDescent="0.2">
      <c r="A13" s="44" t="s">
        <v>50</v>
      </c>
      <c r="B13" s="49">
        <v>95.358999999999995</v>
      </c>
      <c r="J13" s="67"/>
    </row>
    <row r="14" spans="1:11" x14ac:dyDescent="0.2">
      <c r="A14" s="44" t="s">
        <v>7</v>
      </c>
      <c r="B14" s="49">
        <v>178.428</v>
      </c>
      <c r="J14" s="67"/>
    </row>
    <row r="15" spans="1:11" x14ac:dyDescent="0.2">
      <c r="A15" s="44" t="s">
        <v>32</v>
      </c>
      <c r="B15" s="49">
        <v>72.566999999999993</v>
      </c>
      <c r="J15" s="67"/>
    </row>
    <row r="16" spans="1:11" x14ac:dyDescent="0.2">
      <c r="A16" s="44" t="s">
        <v>48</v>
      </c>
      <c r="B16" s="49">
        <v>108.661</v>
      </c>
      <c r="J16" s="67"/>
    </row>
    <row r="17" spans="1:10" x14ac:dyDescent="0.2">
      <c r="A17" s="44" t="s">
        <v>49</v>
      </c>
      <c r="B17" s="49">
        <v>99.906999999999996</v>
      </c>
      <c r="J17" s="67"/>
    </row>
    <row r="18" spans="1:10" x14ac:dyDescent="0.2">
      <c r="A18" s="44" t="s">
        <v>8</v>
      </c>
      <c r="B18" s="49">
        <v>111.373</v>
      </c>
      <c r="J18" s="67"/>
    </row>
    <row r="19" spans="1:10" x14ac:dyDescent="0.2">
      <c r="A19" s="44" t="s">
        <v>11</v>
      </c>
      <c r="B19" s="49">
        <v>93.509</v>
      </c>
      <c r="J19" s="67"/>
    </row>
    <row r="20" spans="1:10" x14ac:dyDescent="0.2">
      <c r="A20" s="62" t="s">
        <v>16</v>
      </c>
      <c r="B20" s="63">
        <f>SUM(B7:B19)</f>
        <v>1174.787</v>
      </c>
      <c r="J20" s="67"/>
    </row>
    <row r="21" spans="1:10" x14ac:dyDescent="0.2">
      <c r="A21" s="73" t="s">
        <v>46</v>
      </c>
      <c r="J21" s="67"/>
    </row>
    <row r="28" spans="1:10" x14ac:dyDescent="0.2">
      <c r="B28" s="70"/>
    </row>
    <row r="29" spans="1:10" x14ac:dyDescent="0.2">
      <c r="B29" s="70"/>
    </row>
    <row r="30" spans="1:10" x14ac:dyDescent="0.2">
      <c r="B30" s="70"/>
    </row>
    <row r="31" spans="1:10" x14ac:dyDescent="0.2">
      <c r="B31" s="70"/>
    </row>
    <row r="32" spans="1:10" x14ac:dyDescent="0.2">
      <c r="B32" s="70"/>
    </row>
    <row r="33" spans="1:4" x14ac:dyDescent="0.2">
      <c r="B33" s="70"/>
    </row>
    <row r="34" spans="1:4" x14ac:dyDescent="0.2">
      <c r="A34" s="72" t="s">
        <v>42</v>
      </c>
      <c r="B34" s="70"/>
    </row>
    <row r="35" spans="1:4" x14ac:dyDescent="0.2">
      <c r="A35" s="71" t="s">
        <v>41</v>
      </c>
      <c r="B35" s="70"/>
    </row>
    <row r="36" spans="1:4" x14ac:dyDescent="0.2">
      <c r="B36" s="70"/>
    </row>
    <row r="39" spans="1:4" ht="51" x14ac:dyDescent="0.2">
      <c r="A39" s="56" t="s">
        <v>56</v>
      </c>
      <c r="B39" s="54" t="s">
        <v>43</v>
      </c>
    </row>
    <row r="40" spans="1:4" x14ac:dyDescent="0.2">
      <c r="A40" s="44" t="s">
        <v>57</v>
      </c>
      <c r="B40" s="92">
        <v>18.076000000000001</v>
      </c>
      <c r="D40" s="91"/>
    </row>
    <row r="41" spans="1:4" x14ac:dyDescent="0.2">
      <c r="A41" s="44" t="s">
        <v>58</v>
      </c>
      <c r="B41" s="92">
        <v>72.230999999999995</v>
      </c>
      <c r="D41" s="91"/>
    </row>
    <row r="42" spans="1:4" x14ac:dyDescent="0.2">
      <c r="A42" s="44" t="s">
        <v>59</v>
      </c>
      <c r="B42" s="92">
        <v>23.773</v>
      </c>
      <c r="D42" s="91"/>
    </row>
    <row r="43" spans="1:4" x14ac:dyDescent="0.2">
      <c r="A43" s="44" t="s">
        <v>60</v>
      </c>
      <c r="B43" s="92">
        <v>32.44</v>
      </c>
      <c r="D43" s="91"/>
    </row>
    <row r="44" spans="1:4" x14ac:dyDescent="0.2">
      <c r="A44" s="44" t="s">
        <v>61</v>
      </c>
      <c r="B44" s="92">
        <v>11.757999999999999</v>
      </c>
      <c r="D44" s="91"/>
    </row>
    <row r="45" spans="1:4" x14ac:dyDescent="0.2">
      <c r="A45" s="44" t="s">
        <v>9</v>
      </c>
      <c r="B45" s="92">
        <v>75.632000000000005</v>
      </c>
      <c r="D45" s="91"/>
    </row>
    <row r="46" spans="1:4" x14ac:dyDescent="0.2">
      <c r="A46" s="44" t="s">
        <v>31</v>
      </c>
      <c r="B46" s="92">
        <v>39.655000000000001</v>
      </c>
      <c r="D46" s="91"/>
    </row>
    <row r="47" spans="1:4" x14ac:dyDescent="0.2">
      <c r="A47" s="44" t="s">
        <v>62</v>
      </c>
      <c r="B47" s="92">
        <v>32.805999999999997</v>
      </c>
      <c r="D47" s="91"/>
    </row>
    <row r="48" spans="1:4" x14ac:dyDescent="0.2">
      <c r="A48" s="44" t="s">
        <v>10</v>
      </c>
      <c r="B48" s="92">
        <v>7.7889999999999997</v>
      </c>
      <c r="D48" s="91"/>
    </row>
    <row r="49" spans="1:4" x14ac:dyDescent="0.2">
      <c r="A49" s="44" t="s">
        <v>63</v>
      </c>
      <c r="B49" s="92">
        <v>18.611000000000001</v>
      </c>
      <c r="D49" s="91"/>
    </row>
    <row r="50" spans="1:4" x14ac:dyDescent="0.2">
      <c r="A50" s="44" t="s">
        <v>64</v>
      </c>
      <c r="B50" s="92">
        <v>40.127000000000002</v>
      </c>
      <c r="D50" s="91"/>
    </row>
    <row r="51" spans="1:4" x14ac:dyDescent="0.2">
      <c r="A51" s="44" t="s">
        <v>7</v>
      </c>
      <c r="B51" s="92">
        <v>178.428</v>
      </c>
      <c r="D51" s="91"/>
    </row>
    <row r="52" spans="1:4" x14ac:dyDescent="0.2">
      <c r="A52" s="44" t="s">
        <v>65</v>
      </c>
      <c r="B52" s="92">
        <v>36.575000000000003</v>
      </c>
      <c r="D52" s="91"/>
    </row>
    <row r="53" spans="1:4" x14ac:dyDescent="0.2">
      <c r="A53" s="44" t="s">
        <v>66</v>
      </c>
      <c r="B53" s="92">
        <v>21.736999999999998</v>
      </c>
      <c r="D53" s="91"/>
    </row>
    <row r="54" spans="1:4" x14ac:dyDescent="0.2">
      <c r="A54" s="44" t="s">
        <v>67</v>
      </c>
      <c r="B54" s="92">
        <v>46.795000000000002</v>
      </c>
    </row>
    <row r="55" spans="1:4" x14ac:dyDescent="0.2">
      <c r="A55" s="44" t="s">
        <v>68</v>
      </c>
      <c r="B55" s="92">
        <v>63.332000000000001</v>
      </c>
    </row>
    <row r="56" spans="1:4" x14ac:dyDescent="0.2">
      <c r="A56" s="44" t="s">
        <v>69</v>
      </c>
      <c r="B56" s="92">
        <v>67.311000000000007</v>
      </c>
    </row>
    <row r="57" spans="1:4" x14ac:dyDescent="0.2">
      <c r="A57" s="44" t="s">
        <v>8</v>
      </c>
      <c r="B57" s="92">
        <v>111.373</v>
      </c>
    </row>
    <row r="58" spans="1:4" x14ac:dyDescent="0.2">
      <c r="A58" s="44" t="s">
        <v>70</v>
      </c>
      <c r="B58" s="92">
        <v>28.047999999999998</v>
      </c>
    </row>
    <row r="59" spans="1:4" x14ac:dyDescent="0.2">
      <c r="A59" s="44" t="s">
        <v>71</v>
      </c>
      <c r="B59" s="92">
        <v>14.693</v>
      </c>
    </row>
    <row r="60" spans="1:4" x14ac:dyDescent="0.2">
      <c r="A60" s="44" t="s">
        <v>11</v>
      </c>
      <c r="B60" s="92">
        <v>93.509</v>
      </c>
    </row>
    <row r="61" spans="1:4" x14ac:dyDescent="0.2">
      <c r="A61" s="44" t="s">
        <v>72</v>
      </c>
      <c r="B61" s="92">
        <v>140.08799999999999</v>
      </c>
    </row>
    <row r="62" spans="1:4" x14ac:dyDescent="0.2">
      <c r="A62" s="62" t="s">
        <v>73</v>
      </c>
      <c r="B62" s="93">
        <v>1174.787</v>
      </c>
    </row>
  </sheetData>
  <sortState ref="A7:C19">
    <sortCondition ref="A7:A19"/>
  </sortState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S83"/>
  <sheetViews>
    <sheetView showGridLines="0" workbookViewId="0"/>
  </sheetViews>
  <sheetFormatPr baseColWidth="10" defaultRowHeight="12.75" x14ac:dyDescent="0.2"/>
  <cols>
    <col min="1" max="1" width="39.42578125" style="69" customWidth="1"/>
    <col min="2" max="2" width="19.7109375" style="69" customWidth="1"/>
    <col min="3" max="16384" width="11.42578125" style="69"/>
  </cols>
  <sheetData>
    <row r="1" spans="1:19" s="75" customFormat="1" x14ac:dyDescent="0.2">
      <c r="A1" s="8" t="s">
        <v>54</v>
      </c>
    </row>
    <row r="2" spans="1:19" s="75" customFormat="1" x14ac:dyDescent="0.2"/>
    <row r="3" spans="1:19" s="75" customFormat="1" x14ac:dyDescent="0.2"/>
    <row r="4" spans="1:19" s="75" customFormat="1" ht="15" x14ac:dyDescent="0.25">
      <c r="A4" s="76" t="s">
        <v>39</v>
      </c>
      <c r="G4" s="71"/>
    </row>
    <row r="5" spans="1:19" ht="15" x14ac:dyDescent="0.25">
      <c r="A5" s="74"/>
    </row>
    <row r="6" spans="1:19" ht="53.25" customHeight="1" x14ac:dyDescent="0.2">
      <c r="A6" s="83" t="s">
        <v>44</v>
      </c>
      <c r="B6" s="82" t="s">
        <v>45</v>
      </c>
      <c r="C6" s="88"/>
      <c r="N6" s="70"/>
      <c r="O6" s="70"/>
      <c r="S6" s="90"/>
    </row>
    <row r="7" spans="1:19" x14ac:dyDescent="0.2">
      <c r="A7" s="44" t="s">
        <v>34</v>
      </c>
      <c r="B7" s="81">
        <v>20.783739822549091</v>
      </c>
      <c r="C7" s="87"/>
      <c r="N7" s="70"/>
      <c r="O7" s="70"/>
      <c r="S7" s="90"/>
    </row>
    <row r="8" spans="1:19" x14ac:dyDescent="0.2">
      <c r="A8" s="44" t="s">
        <v>33</v>
      </c>
      <c r="B8" s="80">
        <v>10.76261503654519</v>
      </c>
      <c r="C8" s="87"/>
      <c r="M8" s="84"/>
      <c r="N8" s="70"/>
      <c r="O8" s="70"/>
      <c r="S8" s="90"/>
    </row>
    <row r="9" spans="1:19" x14ac:dyDescent="0.2">
      <c r="A9" s="44" t="s">
        <v>9</v>
      </c>
      <c r="B9" s="80">
        <v>22.952555957325096</v>
      </c>
      <c r="C9" s="87"/>
      <c r="N9" s="70"/>
      <c r="O9" s="70"/>
      <c r="S9" s="90"/>
    </row>
    <row r="10" spans="1:19" x14ac:dyDescent="0.2">
      <c r="A10" s="44" t="s">
        <v>31</v>
      </c>
      <c r="B10" s="80">
        <v>15.348114432568734</v>
      </c>
      <c r="C10" s="87"/>
      <c r="N10" s="70"/>
      <c r="O10" s="70"/>
      <c r="S10" s="90"/>
    </row>
    <row r="11" spans="1:19" x14ac:dyDescent="0.2">
      <c r="A11" s="44" t="s">
        <v>10</v>
      </c>
      <c r="B11" s="80">
        <v>23.792359808659207</v>
      </c>
      <c r="C11" s="87"/>
      <c r="N11" s="70"/>
      <c r="O11" s="70"/>
      <c r="S11" s="90"/>
    </row>
    <row r="12" spans="1:19" x14ac:dyDescent="0.2">
      <c r="A12" s="44" t="s">
        <v>47</v>
      </c>
      <c r="B12" s="80">
        <v>17.569976721943881</v>
      </c>
      <c r="C12" s="87"/>
      <c r="N12" s="70"/>
      <c r="O12" s="70"/>
      <c r="S12" s="90"/>
    </row>
    <row r="13" spans="1:19" x14ac:dyDescent="0.2">
      <c r="A13" s="44" t="s">
        <v>50</v>
      </c>
      <c r="B13" s="80">
        <v>15.837313740209527</v>
      </c>
      <c r="C13" s="87"/>
      <c r="N13" s="70"/>
      <c r="O13" s="70"/>
      <c r="S13" s="90"/>
    </row>
    <row r="14" spans="1:19" x14ac:dyDescent="0.2">
      <c r="A14" s="44" t="s">
        <v>7</v>
      </c>
      <c r="B14" s="80">
        <v>14.759905845916371</v>
      </c>
      <c r="C14" s="87"/>
      <c r="N14" s="70"/>
      <c r="O14" s="70"/>
      <c r="S14" s="90"/>
    </row>
    <row r="15" spans="1:19" x14ac:dyDescent="0.2">
      <c r="A15" s="44" t="s">
        <v>32</v>
      </c>
      <c r="B15" s="80">
        <v>21.721983634052208</v>
      </c>
      <c r="C15" s="87"/>
      <c r="N15" s="70"/>
      <c r="O15" s="70"/>
      <c r="S15" s="90"/>
    </row>
    <row r="16" spans="1:19" x14ac:dyDescent="0.2">
      <c r="A16" s="44" t="s">
        <v>48</v>
      </c>
      <c r="B16" s="80">
        <v>18.373445897412662</v>
      </c>
      <c r="C16" s="87"/>
      <c r="N16" s="70"/>
      <c r="O16" s="70"/>
      <c r="S16" s="90"/>
    </row>
    <row r="17" spans="1:19" x14ac:dyDescent="0.2">
      <c r="A17" s="44" t="s">
        <v>49</v>
      </c>
      <c r="B17" s="80">
        <v>17.276904472329576</v>
      </c>
      <c r="C17" s="87"/>
      <c r="N17" s="70"/>
      <c r="O17" s="70"/>
      <c r="S17" s="90"/>
    </row>
    <row r="18" spans="1:19" x14ac:dyDescent="0.2">
      <c r="A18" s="44" t="s">
        <v>8</v>
      </c>
      <c r="B18" s="80">
        <v>29.942922589265791</v>
      </c>
      <c r="C18" s="87"/>
      <c r="N18" s="70"/>
      <c r="O18" s="70"/>
      <c r="S18" s="90"/>
    </row>
    <row r="19" spans="1:19" x14ac:dyDescent="0.2">
      <c r="A19" s="44" t="s">
        <v>11</v>
      </c>
      <c r="B19" s="80">
        <v>18.680108657826533</v>
      </c>
      <c r="C19" s="87"/>
      <c r="N19" s="70"/>
      <c r="O19" s="70"/>
      <c r="S19" s="90"/>
    </row>
    <row r="20" spans="1:19" x14ac:dyDescent="0.2">
      <c r="A20" s="79" t="s">
        <v>16</v>
      </c>
      <c r="B20" s="78">
        <v>18.257925360750324</v>
      </c>
      <c r="C20" s="87"/>
    </row>
    <row r="21" spans="1:19" x14ac:dyDescent="0.2">
      <c r="A21" s="73" t="s">
        <v>46</v>
      </c>
    </row>
    <row r="29" spans="1:19" ht="17.25" customHeight="1" x14ac:dyDescent="0.2"/>
    <row r="34" spans="1:4" x14ac:dyDescent="0.2">
      <c r="A34" s="72" t="s">
        <v>42</v>
      </c>
      <c r="D34" s="77"/>
    </row>
    <row r="35" spans="1:4" x14ac:dyDescent="0.2">
      <c r="A35" s="71" t="s">
        <v>41</v>
      </c>
    </row>
    <row r="37" spans="1:4" x14ac:dyDescent="0.2">
      <c r="B37" s="86"/>
    </row>
    <row r="38" spans="1:4" x14ac:dyDescent="0.2">
      <c r="B38" s="85"/>
      <c r="C38" s="87"/>
    </row>
    <row r="39" spans="1:4" x14ac:dyDescent="0.2">
      <c r="B39" s="85"/>
      <c r="C39" s="87"/>
    </row>
    <row r="40" spans="1:4" x14ac:dyDescent="0.2">
      <c r="B40" s="85"/>
      <c r="C40" s="87"/>
    </row>
    <row r="41" spans="1:4" x14ac:dyDescent="0.2">
      <c r="B41" s="85"/>
      <c r="C41" s="87"/>
    </row>
    <row r="42" spans="1:4" x14ac:dyDescent="0.2">
      <c r="B42" s="85"/>
      <c r="C42" s="87"/>
    </row>
    <row r="43" spans="1:4" x14ac:dyDescent="0.2">
      <c r="B43" s="85"/>
      <c r="C43" s="87"/>
    </row>
    <row r="44" spans="1:4" x14ac:dyDescent="0.2">
      <c r="B44" s="85"/>
      <c r="C44" s="87"/>
    </row>
    <row r="45" spans="1:4" x14ac:dyDescent="0.2">
      <c r="B45" s="85"/>
      <c r="C45" s="87"/>
    </row>
    <row r="46" spans="1:4" x14ac:dyDescent="0.2">
      <c r="B46" s="85"/>
      <c r="C46" s="87"/>
    </row>
    <row r="47" spans="1:4" x14ac:dyDescent="0.2">
      <c r="B47" s="85"/>
      <c r="C47" s="87"/>
    </row>
    <row r="48" spans="1:4" x14ac:dyDescent="0.2">
      <c r="B48" s="85"/>
      <c r="C48" s="87"/>
    </row>
    <row r="49" spans="2:4" x14ac:dyDescent="0.2">
      <c r="B49" s="85"/>
      <c r="C49" s="87"/>
    </row>
    <row r="50" spans="2:4" x14ac:dyDescent="0.2">
      <c r="B50" s="85"/>
      <c r="C50" s="87"/>
    </row>
    <row r="51" spans="2:4" x14ac:dyDescent="0.2">
      <c r="B51" s="85"/>
      <c r="C51" s="87"/>
    </row>
    <row r="52" spans="2:4" x14ac:dyDescent="0.2">
      <c r="B52" s="85"/>
      <c r="C52" s="87"/>
    </row>
    <row r="53" spans="2:4" x14ac:dyDescent="0.2">
      <c r="B53" s="85"/>
      <c r="C53" s="87"/>
    </row>
    <row r="54" spans="2:4" x14ac:dyDescent="0.2">
      <c r="B54" s="85"/>
      <c r="C54" s="87"/>
    </row>
    <row r="55" spans="2:4" x14ac:dyDescent="0.2">
      <c r="B55" s="85"/>
      <c r="C55" s="87"/>
      <c r="D55" s="87"/>
    </row>
    <row r="56" spans="2:4" x14ac:dyDescent="0.2">
      <c r="B56" s="85"/>
      <c r="C56" s="87"/>
      <c r="D56" s="87"/>
    </row>
    <row r="57" spans="2:4" x14ac:dyDescent="0.2">
      <c r="B57" s="85"/>
      <c r="C57" s="87"/>
      <c r="D57" s="87"/>
    </row>
    <row r="58" spans="2:4" x14ac:dyDescent="0.2">
      <c r="B58" s="85"/>
      <c r="C58" s="87"/>
      <c r="D58" s="87"/>
    </row>
    <row r="59" spans="2:4" x14ac:dyDescent="0.2">
      <c r="B59" s="85"/>
      <c r="C59" s="87"/>
      <c r="D59" s="87"/>
    </row>
    <row r="60" spans="2:4" x14ac:dyDescent="0.2">
      <c r="B60" s="85"/>
      <c r="C60" s="87"/>
      <c r="D60" s="87"/>
    </row>
    <row r="61" spans="2:4" x14ac:dyDescent="0.2">
      <c r="B61" s="85"/>
      <c r="C61" s="87"/>
      <c r="D61" s="87"/>
    </row>
    <row r="62" spans="2:4" x14ac:dyDescent="0.2">
      <c r="B62" s="85"/>
      <c r="C62" s="87"/>
      <c r="D62" s="87"/>
    </row>
    <row r="63" spans="2:4" x14ac:dyDescent="0.2">
      <c r="B63" s="85"/>
      <c r="C63" s="87"/>
      <c r="D63" s="87"/>
    </row>
    <row r="64" spans="2:4" x14ac:dyDescent="0.2">
      <c r="B64" s="85"/>
      <c r="C64" s="87"/>
      <c r="D64" s="87"/>
    </row>
    <row r="65" spans="2:4" x14ac:dyDescent="0.2">
      <c r="B65" s="85"/>
      <c r="C65" s="87"/>
      <c r="D65" s="87"/>
    </row>
    <row r="66" spans="2:4" x14ac:dyDescent="0.2">
      <c r="B66" s="85"/>
      <c r="C66" s="87"/>
      <c r="D66" s="87"/>
    </row>
    <row r="67" spans="2:4" x14ac:dyDescent="0.2">
      <c r="B67" s="85"/>
      <c r="C67" s="87"/>
      <c r="D67" s="87"/>
    </row>
    <row r="68" spans="2:4" x14ac:dyDescent="0.2">
      <c r="B68" s="85"/>
      <c r="C68" s="87"/>
      <c r="D68" s="87"/>
    </row>
    <row r="69" spans="2:4" x14ac:dyDescent="0.2">
      <c r="B69" s="85"/>
      <c r="C69" s="87"/>
    </row>
    <row r="70" spans="2:4" x14ac:dyDescent="0.2">
      <c r="B70" s="70"/>
    </row>
    <row r="71" spans="2:4" x14ac:dyDescent="0.2">
      <c r="B71" s="70"/>
    </row>
    <row r="72" spans="2:4" x14ac:dyDescent="0.2">
      <c r="B72" s="70"/>
    </row>
    <row r="73" spans="2:4" x14ac:dyDescent="0.2">
      <c r="B73" s="70"/>
    </row>
    <row r="74" spans="2:4" x14ac:dyDescent="0.2">
      <c r="B74" s="70"/>
    </row>
    <row r="75" spans="2:4" x14ac:dyDescent="0.2">
      <c r="B75" s="70"/>
    </row>
    <row r="76" spans="2:4" x14ac:dyDescent="0.2">
      <c r="B76" s="70"/>
    </row>
    <row r="77" spans="2:4" x14ac:dyDescent="0.2">
      <c r="B77" s="70"/>
    </row>
    <row r="78" spans="2:4" x14ac:dyDescent="0.2">
      <c r="B78" s="70"/>
    </row>
    <row r="79" spans="2:4" x14ac:dyDescent="0.2">
      <c r="B79" s="70"/>
    </row>
    <row r="80" spans="2:4" x14ac:dyDescent="0.2">
      <c r="B80" s="70"/>
    </row>
    <row r="81" spans="2:2" x14ac:dyDescent="0.2">
      <c r="B81" s="70"/>
    </row>
    <row r="82" spans="2:2" x14ac:dyDescent="0.2">
      <c r="B82" s="70"/>
    </row>
    <row r="83" spans="2:2" x14ac:dyDescent="0.2">
      <c r="B83" s="70"/>
    </row>
  </sheetData>
  <sortState ref="A7:B19">
    <sortCondition ref="A7:A19"/>
  </sortState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N67"/>
  <sheetViews>
    <sheetView showGridLines="0" zoomScaleNormal="100" workbookViewId="0"/>
  </sheetViews>
  <sheetFormatPr baseColWidth="10" defaultRowHeight="12.75" x14ac:dyDescent="0.2"/>
  <cols>
    <col min="1" max="1" width="28.28515625" style="36" customWidth="1"/>
    <col min="2" max="2" width="12.5703125" style="36" bestFit="1" customWidth="1"/>
    <col min="3" max="3" width="10.7109375" style="36" customWidth="1"/>
    <col min="4" max="4" width="14.140625" style="36" customWidth="1"/>
    <col min="5" max="5" width="10.7109375" style="36" customWidth="1"/>
    <col min="6" max="6" width="12.7109375" style="36" customWidth="1"/>
    <col min="7" max="7" width="10.7109375" style="36" customWidth="1"/>
    <col min="8" max="8" width="14.42578125" style="36" customWidth="1"/>
    <col min="9" max="9" width="10.7109375" style="36" customWidth="1"/>
    <col min="10" max="10" width="12.7109375" style="36" customWidth="1"/>
    <col min="11" max="16384" width="11.42578125" style="36"/>
  </cols>
  <sheetData>
    <row r="1" spans="1:14" s="4" customFormat="1" x14ac:dyDescent="0.2">
      <c r="A1" s="8" t="s">
        <v>54</v>
      </c>
    </row>
    <row r="2" spans="1:14" s="4" customFormat="1" x14ac:dyDescent="0.2"/>
    <row r="3" spans="1:14" s="4" customFormat="1" x14ac:dyDescent="0.2"/>
    <row r="4" spans="1:14" s="4" customFormat="1" ht="15" x14ac:dyDescent="0.25">
      <c r="A4" s="9" t="s">
        <v>40</v>
      </c>
    </row>
    <row r="5" spans="1:14" x14ac:dyDescent="0.2">
      <c r="I5" s="37"/>
      <c r="J5" s="37"/>
      <c r="K5" s="37"/>
      <c r="M5" s="4"/>
    </row>
    <row r="6" spans="1:14" ht="27.75" customHeight="1" x14ac:dyDescent="0.2">
      <c r="C6" s="100" t="s">
        <v>26</v>
      </c>
      <c r="D6" s="101"/>
      <c r="E6" s="101"/>
      <c r="F6" s="102"/>
      <c r="G6" s="100" t="s">
        <v>18</v>
      </c>
      <c r="H6" s="101"/>
      <c r="I6" s="101"/>
      <c r="J6" s="102"/>
      <c r="K6" s="37"/>
      <c r="M6" s="4"/>
    </row>
    <row r="7" spans="1:14" ht="40.5" customHeight="1" x14ac:dyDescent="0.2">
      <c r="A7" s="56" t="s">
        <v>17</v>
      </c>
      <c r="B7" s="68" t="s">
        <v>55</v>
      </c>
      <c r="C7" s="53" t="s">
        <v>19</v>
      </c>
      <c r="D7" s="53" t="s">
        <v>80</v>
      </c>
      <c r="E7" s="53" t="s">
        <v>20</v>
      </c>
      <c r="F7" s="54" t="s">
        <v>21</v>
      </c>
      <c r="G7" s="53" t="s">
        <v>19</v>
      </c>
      <c r="H7" s="53" t="s">
        <v>80</v>
      </c>
      <c r="I7" s="53" t="s">
        <v>20</v>
      </c>
      <c r="J7" s="54" t="s">
        <v>21</v>
      </c>
      <c r="K7" s="37"/>
      <c r="L7" s="38"/>
      <c r="M7" s="38"/>
      <c r="N7" s="37"/>
    </row>
    <row r="8" spans="1:14" ht="14.25" customHeight="1" x14ac:dyDescent="0.2">
      <c r="A8" s="44" t="s">
        <v>51</v>
      </c>
      <c r="B8" s="55">
        <v>84</v>
      </c>
      <c r="C8" s="48">
        <v>98.3</v>
      </c>
      <c r="D8" s="48">
        <v>24.347999999999999</v>
      </c>
      <c r="E8" s="48">
        <v>41.213000000000001</v>
      </c>
      <c r="F8" s="49">
        <v>163.86099999999999</v>
      </c>
      <c r="G8" s="50">
        <f>C8/$F8</f>
        <v>0.59989869462532275</v>
      </c>
      <c r="H8" s="50">
        <f t="shared" ref="H8:I20" si="0">D8/$F8</f>
        <v>0.14858935317128541</v>
      </c>
      <c r="I8" s="50">
        <f t="shared" si="0"/>
        <v>0.2515119522033919</v>
      </c>
      <c r="J8" s="51">
        <v>1</v>
      </c>
      <c r="K8" s="39" t="s">
        <v>79</v>
      </c>
      <c r="L8" s="52"/>
      <c r="M8" s="40"/>
      <c r="N8" s="39"/>
    </row>
    <row r="9" spans="1:14" ht="14.25" customHeight="1" x14ac:dyDescent="0.2">
      <c r="A9" s="44" t="s">
        <v>52</v>
      </c>
      <c r="B9" s="55">
        <v>27</v>
      </c>
      <c r="C9" s="48">
        <v>23.882999999999999</v>
      </c>
      <c r="D9" s="48">
        <v>1.302</v>
      </c>
      <c r="E9" s="48">
        <v>5.1840000000000002</v>
      </c>
      <c r="F9" s="49">
        <v>30.369</v>
      </c>
      <c r="G9" s="50">
        <f t="shared" ref="G9:I21" si="1">C9/$F9</f>
        <v>0.78642694853304351</v>
      </c>
      <c r="H9" s="50">
        <f t="shared" si="0"/>
        <v>4.2872666205670255E-2</v>
      </c>
      <c r="I9" s="50">
        <f t="shared" si="0"/>
        <v>0.1707003852612862</v>
      </c>
      <c r="J9" s="51">
        <v>1</v>
      </c>
      <c r="K9" s="39"/>
      <c r="L9" s="52"/>
      <c r="M9" s="40"/>
      <c r="N9" s="39"/>
    </row>
    <row r="10" spans="1:14" ht="14.25" customHeight="1" x14ac:dyDescent="0.2">
      <c r="A10" s="44" t="s">
        <v>9</v>
      </c>
      <c r="B10" s="55">
        <v>53</v>
      </c>
      <c r="C10" s="48">
        <v>44.52</v>
      </c>
      <c r="D10" s="48">
        <v>14.257999999999999</v>
      </c>
      <c r="E10" s="48">
        <v>16.853999999999999</v>
      </c>
      <c r="F10" s="49">
        <v>75.632000000000005</v>
      </c>
      <c r="G10" s="50">
        <f t="shared" si="1"/>
        <v>0.58863972921514707</v>
      </c>
      <c r="H10" s="50">
        <f t="shared" si="0"/>
        <v>0.18851808758197586</v>
      </c>
      <c r="I10" s="50">
        <f t="shared" si="0"/>
        <v>0.22284218320287708</v>
      </c>
      <c r="J10" s="51">
        <v>1</v>
      </c>
      <c r="K10" s="39"/>
      <c r="L10" s="52"/>
      <c r="M10" s="40"/>
      <c r="N10" s="39"/>
    </row>
    <row r="11" spans="1:14" ht="14.25" customHeight="1" x14ac:dyDescent="0.2">
      <c r="A11" s="44" t="s">
        <v>31</v>
      </c>
      <c r="B11" s="55">
        <v>24</v>
      </c>
      <c r="C11" s="48">
        <v>34.472000000000001</v>
      </c>
      <c r="D11" s="48">
        <v>2.7240000000000002</v>
      </c>
      <c r="E11" s="48">
        <v>2.4590000000000001</v>
      </c>
      <c r="F11" s="49">
        <v>39.655000000000001</v>
      </c>
      <c r="G11" s="50">
        <f t="shared" si="1"/>
        <v>0.86929769259866352</v>
      </c>
      <c r="H11" s="50">
        <f t="shared" si="0"/>
        <v>6.8692472575967722E-2</v>
      </c>
      <c r="I11" s="50">
        <f t="shared" si="0"/>
        <v>6.2009834825368808E-2</v>
      </c>
      <c r="J11" s="51">
        <v>1</v>
      </c>
      <c r="K11" s="39"/>
      <c r="L11" s="52"/>
      <c r="M11" s="40"/>
      <c r="N11" s="39"/>
    </row>
    <row r="12" spans="1:14" ht="14.25" customHeight="1" x14ac:dyDescent="0.2">
      <c r="A12" s="44" t="s">
        <v>10</v>
      </c>
      <c r="B12" s="55">
        <v>94</v>
      </c>
      <c r="C12" s="48">
        <v>7.7869999999999999</v>
      </c>
      <c r="D12" s="48">
        <v>0</v>
      </c>
      <c r="E12" s="48">
        <v>2E-3</v>
      </c>
      <c r="F12" s="49">
        <v>7.7889999999999997</v>
      </c>
      <c r="G12" s="50">
        <f t="shared" si="1"/>
        <v>0.99974322762870715</v>
      </c>
      <c r="H12" s="50">
        <f t="shared" si="0"/>
        <v>0</v>
      </c>
      <c r="I12" s="64">
        <f t="shared" si="0"/>
        <v>2.567723712928489E-4</v>
      </c>
      <c r="J12" s="51">
        <v>0.99999999999999989</v>
      </c>
      <c r="K12" s="39"/>
      <c r="L12" s="52"/>
      <c r="M12" s="40"/>
      <c r="N12" s="39"/>
    </row>
    <row r="13" spans="1:14" ht="14.25" customHeight="1" x14ac:dyDescent="0.2">
      <c r="A13" s="44" t="s">
        <v>53</v>
      </c>
      <c r="B13" s="55">
        <v>44</v>
      </c>
      <c r="C13" s="48">
        <v>75.417000000000002</v>
      </c>
      <c r="D13" s="48">
        <v>9.6780000000000008</v>
      </c>
      <c r="E13" s="48">
        <v>12.582000000000001</v>
      </c>
      <c r="F13" s="49">
        <v>97.677000000000007</v>
      </c>
      <c r="G13" s="50">
        <f t="shared" si="1"/>
        <v>0.77210602291225161</v>
      </c>
      <c r="H13" s="50">
        <f t="shared" si="0"/>
        <v>9.908166712736878E-2</v>
      </c>
      <c r="I13" s="50">
        <f t="shared" si="0"/>
        <v>0.12881230996037962</v>
      </c>
      <c r="J13" s="51">
        <v>1</v>
      </c>
      <c r="K13" s="39"/>
      <c r="L13" s="52"/>
      <c r="M13" s="40"/>
      <c r="N13" s="39"/>
    </row>
    <row r="14" spans="1:14" ht="14.25" customHeight="1" x14ac:dyDescent="0.2">
      <c r="A14" s="44" t="s">
        <v>50</v>
      </c>
      <c r="B14" s="55">
        <v>32</v>
      </c>
      <c r="C14" s="48">
        <v>52.145000000000003</v>
      </c>
      <c r="D14" s="48">
        <v>2.3050000000000002</v>
      </c>
      <c r="E14" s="48">
        <v>40.908999999999999</v>
      </c>
      <c r="F14" s="49">
        <v>95.358999999999995</v>
      </c>
      <c r="G14" s="50">
        <f t="shared" si="1"/>
        <v>0.54682830147128225</v>
      </c>
      <c r="H14" s="50">
        <f t="shared" si="0"/>
        <v>2.4171813882276454E-2</v>
      </c>
      <c r="I14" s="50">
        <f t="shared" si="0"/>
        <v>0.42899988464644134</v>
      </c>
      <c r="J14" s="51">
        <v>1.0000000000000002</v>
      </c>
      <c r="K14" s="39"/>
      <c r="L14" s="52"/>
      <c r="M14" s="40"/>
      <c r="N14" s="39"/>
    </row>
    <row r="15" spans="1:14" ht="14.25" customHeight="1" x14ac:dyDescent="0.2">
      <c r="A15" s="44" t="s">
        <v>7</v>
      </c>
      <c r="B15" s="55">
        <v>11</v>
      </c>
      <c r="C15" s="48">
        <v>137.16800000000001</v>
      </c>
      <c r="D15" s="48">
        <v>30.992000000000001</v>
      </c>
      <c r="E15" s="48">
        <v>10.268000000000001</v>
      </c>
      <c r="F15" s="49">
        <v>178.428</v>
      </c>
      <c r="G15" s="50">
        <f t="shared" si="1"/>
        <v>0.7687582666397651</v>
      </c>
      <c r="H15" s="50">
        <f t="shared" si="0"/>
        <v>0.17369471159235098</v>
      </c>
      <c r="I15" s="50">
        <f t="shared" si="0"/>
        <v>5.7547021767883969E-2</v>
      </c>
      <c r="J15" s="51">
        <v>0.99999999999999978</v>
      </c>
      <c r="K15" s="39"/>
      <c r="L15" s="52"/>
      <c r="M15" s="40"/>
      <c r="N15" s="39"/>
    </row>
    <row r="16" spans="1:14" ht="14.25" customHeight="1" x14ac:dyDescent="0.2">
      <c r="A16" s="44" t="s">
        <v>32</v>
      </c>
      <c r="B16" s="55">
        <v>28</v>
      </c>
      <c r="C16" s="48">
        <v>60.530999999999999</v>
      </c>
      <c r="D16" s="48">
        <v>3.919</v>
      </c>
      <c r="E16" s="48">
        <v>8.1170000000000009</v>
      </c>
      <c r="F16" s="49">
        <v>72.566999999999993</v>
      </c>
      <c r="G16" s="50">
        <f t="shared" si="1"/>
        <v>0.83413948488982603</v>
      </c>
      <c r="H16" s="50">
        <f t="shared" si="0"/>
        <v>5.4005264100762063E-2</v>
      </c>
      <c r="I16" s="50">
        <f t="shared" si="0"/>
        <v>0.11185525100941202</v>
      </c>
      <c r="J16" s="51">
        <v>1</v>
      </c>
      <c r="K16" s="39"/>
      <c r="L16" s="52"/>
      <c r="M16" s="40"/>
      <c r="N16" s="39"/>
    </row>
    <row r="17" spans="1:14" ht="14.25" customHeight="1" x14ac:dyDescent="0.2">
      <c r="A17" s="44" t="s">
        <v>48</v>
      </c>
      <c r="B17" s="55">
        <v>75</v>
      </c>
      <c r="C17" s="48">
        <v>96.381</v>
      </c>
      <c r="D17" s="48">
        <v>2.2799999999999998</v>
      </c>
      <c r="E17" s="48">
        <v>10</v>
      </c>
      <c r="F17" s="49">
        <v>108.661</v>
      </c>
      <c r="G17" s="50">
        <f t="shared" si="1"/>
        <v>0.88698797176539879</v>
      </c>
      <c r="H17" s="50">
        <f t="shared" si="0"/>
        <v>2.0982689281342889E-2</v>
      </c>
      <c r="I17" s="50">
        <f t="shared" si="0"/>
        <v>9.2029338953258294E-2</v>
      </c>
      <c r="J17" s="51">
        <v>1</v>
      </c>
      <c r="K17" s="39"/>
      <c r="L17" s="52"/>
      <c r="M17" s="40"/>
      <c r="N17" s="39"/>
    </row>
    <row r="18" spans="1:14" ht="14.25" customHeight="1" x14ac:dyDescent="0.2">
      <c r="A18" s="44" t="s">
        <v>49</v>
      </c>
      <c r="B18" s="55">
        <v>76</v>
      </c>
      <c r="C18" s="48">
        <v>78.075999999999993</v>
      </c>
      <c r="D18" s="48">
        <v>1.7050000000000001</v>
      </c>
      <c r="E18" s="48">
        <v>20.126000000000001</v>
      </c>
      <c r="F18" s="49">
        <v>99.906999999999996</v>
      </c>
      <c r="G18" s="50">
        <f t="shared" si="1"/>
        <v>0.78148678270791827</v>
      </c>
      <c r="H18" s="50">
        <f t="shared" si="0"/>
        <v>1.7065871260272054E-2</v>
      </c>
      <c r="I18" s="50">
        <f t="shared" si="0"/>
        <v>0.20144734603180961</v>
      </c>
      <c r="J18" s="51">
        <v>1.0000000000000002</v>
      </c>
      <c r="K18" s="39"/>
      <c r="L18" s="52"/>
      <c r="M18" s="40"/>
      <c r="N18" s="39"/>
    </row>
    <row r="19" spans="1:14" ht="14.25" customHeight="1" x14ac:dyDescent="0.2">
      <c r="A19" s="44" t="s">
        <v>8</v>
      </c>
      <c r="B19" s="55">
        <v>52</v>
      </c>
      <c r="C19" s="48">
        <v>89.052000000000007</v>
      </c>
      <c r="D19" s="48">
        <v>9.3859999999999992</v>
      </c>
      <c r="E19" s="48">
        <v>12.935</v>
      </c>
      <c r="F19" s="49">
        <v>111.373</v>
      </c>
      <c r="G19" s="50">
        <f t="shared" si="1"/>
        <v>0.79958338196869982</v>
      </c>
      <c r="H19" s="50">
        <f t="shared" si="0"/>
        <v>8.4275362969480919E-2</v>
      </c>
      <c r="I19" s="50">
        <f t="shared" si="0"/>
        <v>0.11614125506181928</v>
      </c>
      <c r="J19" s="51">
        <v>1</v>
      </c>
      <c r="K19" s="39"/>
      <c r="L19" s="52"/>
      <c r="M19" s="40"/>
      <c r="N19" s="39"/>
    </row>
    <row r="20" spans="1:14" ht="14.25" customHeight="1" x14ac:dyDescent="0.2">
      <c r="A20" s="44" t="s">
        <v>11</v>
      </c>
      <c r="B20" s="55">
        <v>93</v>
      </c>
      <c r="C20" s="48">
        <v>52.442</v>
      </c>
      <c r="D20" s="48">
        <v>23.41</v>
      </c>
      <c r="E20" s="48">
        <v>17.657</v>
      </c>
      <c r="F20" s="49">
        <v>93.509</v>
      </c>
      <c r="G20" s="64">
        <f t="shared" si="1"/>
        <v>0.56082302238287218</v>
      </c>
      <c r="H20" s="50">
        <f t="shared" si="0"/>
        <v>0.25035023366734754</v>
      </c>
      <c r="I20" s="50">
        <f t="shared" si="0"/>
        <v>0.18882674394978025</v>
      </c>
      <c r="J20" s="51">
        <v>1</v>
      </c>
      <c r="K20" s="39"/>
      <c r="L20" s="52"/>
      <c r="M20" s="40"/>
      <c r="N20" s="39"/>
    </row>
    <row r="21" spans="1:14" s="47" customFormat="1" ht="18" customHeight="1" x14ac:dyDescent="0.2">
      <c r="A21" s="57" t="s">
        <v>16</v>
      </c>
      <c r="B21" s="57"/>
      <c r="C21" s="58">
        <v>850.17399999999998</v>
      </c>
      <c r="D21" s="58">
        <v>126.307</v>
      </c>
      <c r="E21" s="58">
        <v>198.30600000000001</v>
      </c>
      <c r="F21" s="59">
        <v>1174.787</v>
      </c>
      <c r="G21" s="60">
        <f t="shared" si="1"/>
        <v>0.72368352731175944</v>
      </c>
      <c r="H21" s="60">
        <f t="shared" si="1"/>
        <v>0.10751480906751607</v>
      </c>
      <c r="I21" s="65">
        <f t="shared" si="1"/>
        <v>0.16880166362072443</v>
      </c>
      <c r="J21" s="61">
        <v>0.99999999999999989</v>
      </c>
      <c r="K21" s="45"/>
      <c r="L21" s="52"/>
      <c r="M21" s="46"/>
      <c r="N21" s="45"/>
    </row>
    <row r="23" spans="1:14" x14ac:dyDescent="0.2">
      <c r="B23" s="41"/>
      <c r="C23" s="41"/>
      <c r="D23" s="41"/>
      <c r="E23" s="41"/>
      <c r="F23" s="41"/>
      <c r="G23" s="41"/>
      <c r="H23" s="41"/>
      <c r="I23" s="41"/>
      <c r="J23" s="41"/>
    </row>
    <row r="24" spans="1:14" x14ac:dyDescent="0.2">
      <c r="B24" s="42"/>
      <c r="C24" s="42"/>
      <c r="D24" s="42"/>
    </row>
    <row r="25" spans="1:14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1"/>
      <c r="K25" s="11"/>
      <c r="L25" s="11"/>
    </row>
    <row r="26" spans="1:14" x14ac:dyDescent="0.2">
      <c r="A26" s="72" t="s">
        <v>42</v>
      </c>
      <c r="B26" s="12"/>
      <c r="C26" s="12"/>
      <c r="D26" s="12"/>
      <c r="E26" s="12"/>
      <c r="F26" s="10"/>
      <c r="G26" s="10"/>
      <c r="H26" s="10"/>
      <c r="I26" s="10"/>
      <c r="J26" s="11"/>
      <c r="K26" s="11"/>
      <c r="L26" s="11"/>
    </row>
    <row r="27" spans="1:14" x14ac:dyDescent="0.2">
      <c r="A27" s="71" t="s">
        <v>41</v>
      </c>
      <c r="B27" s="12"/>
      <c r="C27" s="12"/>
      <c r="D27" s="12"/>
      <c r="E27" s="12"/>
      <c r="F27" s="12"/>
      <c r="G27" s="89"/>
      <c r="H27" s="89"/>
      <c r="I27" s="89"/>
      <c r="J27" s="89"/>
      <c r="K27" s="13"/>
      <c r="L27" s="13"/>
    </row>
    <row r="28" spans="1:14" x14ac:dyDescent="0.2">
      <c r="A28" s="10"/>
      <c r="B28" s="12"/>
      <c r="C28" s="12"/>
      <c r="D28" s="12"/>
      <c r="E28" s="12"/>
      <c r="F28" s="12"/>
      <c r="G28" s="89"/>
      <c r="H28" s="89"/>
      <c r="I28" s="89"/>
      <c r="J28" s="89"/>
      <c r="K28" s="13"/>
      <c r="L28" s="13"/>
      <c r="M28" s="13"/>
    </row>
    <row r="29" spans="1:14" x14ac:dyDescent="0.2">
      <c r="A29" s="10"/>
      <c r="B29" s="12"/>
      <c r="C29" s="12"/>
      <c r="D29" s="12"/>
      <c r="E29" s="12"/>
      <c r="F29" s="12"/>
      <c r="G29" s="89"/>
      <c r="H29" s="89"/>
      <c r="I29" s="89"/>
      <c r="J29" s="89"/>
      <c r="K29" s="13"/>
      <c r="L29" s="13"/>
      <c r="M29" s="13"/>
    </row>
    <row r="30" spans="1:14" ht="27.75" customHeight="1" x14ac:dyDescent="0.2">
      <c r="C30" s="100" t="s">
        <v>26</v>
      </c>
      <c r="D30" s="101"/>
      <c r="E30" s="101"/>
      <c r="F30" s="102"/>
      <c r="G30" s="89"/>
      <c r="H30" s="89"/>
      <c r="I30" s="89"/>
      <c r="J30" s="89"/>
      <c r="K30" s="13"/>
      <c r="L30" s="13"/>
      <c r="M30" s="13"/>
    </row>
    <row r="31" spans="1:14" ht="42" customHeight="1" x14ac:dyDescent="0.2">
      <c r="A31" s="56" t="s">
        <v>56</v>
      </c>
      <c r="B31" s="68" t="s">
        <v>74</v>
      </c>
      <c r="C31" s="53" t="s">
        <v>19</v>
      </c>
      <c r="D31" s="53" t="s">
        <v>80</v>
      </c>
      <c r="E31" s="53" t="s">
        <v>20</v>
      </c>
      <c r="F31" s="54" t="s">
        <v>21</v>
      </c>
      <c r="G31" s="89"/>
      <c r="H31" s="89"/>
      <c r="I31" s="89"/>
      <c r="J31" s="89"/>
      <c r="K31" s="13"/>
      <c r="L31" s="13"/>
      <c r="M31" s="13"/>
    </row>
    <row r="32" spans="1:14" x14ac:dyDescent="0.2">
      <c r="A32" s="44" t="s">
        <v>57</v>
      </c>
      <c r="B32" s="55">
        <v>42</v>
      </c>
      <c r="C32" s="48">
        <v>10.565</v>
      </c>
      <c r="D32" s="48">
        <v>2.6259999999999999</v>
      </c>
      <c r="E32" s="48">
        <v>4.8849999999999998</v>
      </c>
      <c r="F32" s="49">
        <v>18.076000000000001</v>
      </c>
      <c r="G32" s="89"/>
      <c r="H32" s="89"/>
      <c r="I32" s="89"/>
      <c r="J32" s="89"/>
      <c r="K32" s="13"/>
      <c r="L32" s="13"/>
      <c r="M32" s="13"/>
    </row>
    <row r="33" spans="1:13" x14ac:dyDescent="0.2">
      <c r="A33" s="44" t="s">
        <v>58</v>
      </c>
      <c r="B33" s="55">
        <v>72</v>
      </c>
      <c r="C33" s="48">
        <v>64.932000000000002</v>
      </c>
      <c r="D33" s="48">
        <v>1.597</v>
      </c>
      <c r="E33" s="48">
        <v>5.702</v>
      </c>
      <c r="F33" s="49">
        <v>72.230999999999995</v>
      </c>
      <c r="G33" s="89"/>
      <c r="H33" s="89"/>
      <c r="I33" s="89"/>
      <c r="J33" s="89"/>
      <c r="K33" s="13"/>
      <c r="L33" s="13"/>
      <c r="M33" s="13"/>
    </row>
    <row r="34" spans="1:13" x14ac:dyDescent="0.2">
      <c r="A34" s="44" t="s">
        <v>59</v>
      </c>
      <c r="B34" s="55">
        <v>83</v>
      </c>
      <c r="C34" s="48">
        <v>19.379000000000001</v>
      </c>
      <c r="D34" s="48">
        <v>1.1200000000000001</v>
      </c>
      <c r="E34" s="48">
        <v>3.274</v>
      </c>
      <c r="F34" s="49">
        <v>23.773</v>
      </c>
      <c r="G34" s="89"/>
      <c r="H34" s="89"/>
      <c r="I34" s="89"/>
      <c r="J34" s="89"/>
      <c r="K34" s="13"/>
      <c r="L34" s="13"/>
      <c r="M34" s="13"/>
    </row>
    <row r="35" spans="1:13" x14ac:dyDescent="0.2">
      <c r="A35" s="44" t="s">
        <v>60</v>
      </c>
      <c r="B35" s="55">
        <v>25</v>
      </c>
      <c r="C35" s="48">
        <v>25.73</v>
      </c>
      <c r="D35" s="48">
        <v>3.09</v>
      </c>
      <c r="E35" s="48">
        <v>3.62</v>
      </c>
      <c r="F35" s="49">
        <v>32.44</v>
      </c>
      <c r="G35" s="89"/>
      <c r="H35" s="89"/>
      <c r="I35" s="89"/>
      <c r="J35" s="89"/>
      <c r="K35" s="13"/>
      <c r="L35" s="13"/>
      <c r="M35" s="13"/>
    </row>
    <row r="36" spans="1:13" x14ac:dyDescent="0.2">
      <c r="A36" s="44" t="s">
        <v>61</v>
      </c>
      <c r="B36" s="55">
        <v>26</v>
      </c>
      <c r="C36" s="48">
        <v>8.6059999999999999</v>
      </c>
      <c r="D36" s="48">
        <v>0.67100000000000004</v>
      </c>
      <c r="E36" s="48">
        <v>2.4809999999999999</v>
      </c>
      <c r="F36" s="49">
        <v>11.757999999999999</v>
      </c>
      <c r="G36" s="89"/>
      <c r="H36" s="89"/>
      <c r="I36" s="89"/>
      <c r="J36" s="89"/>
      <c r="K36" s="13"/>
      <c r="L36" s="13"/>
      <c r="M36" s="13"/>
    </row>
    <row r="37" spans="1:13" x14ac:dyDescent="0.2">
      <c r="A37" s="44" t="s">
        <v>9</v>
      </c>
      <c r="B37" s="55">
        <v>53</v>
      </c>
      <c r="C37" s="48">
        <v>44.52</v>
      </c>
      <c r="D37" s="48">
        <v>14.257999999999999</v>
      </c>
      <c r="E37" s="48">
        <v>16.853999999999999</v>
      </c>
      <c r="F37" s="49">
        <v>75.632000000000005</v>
      </c>
      <c r="G37" s="89"/>
      <c r="H37" s="89"/>
      <c r="I37" s="89"/>
      <c r="J37" s="89"/>
      <c r="K37" s="13"/>
      <c r="L37" s="13"/>
      <c r="M37" s="13"/>
    </row>
    <row r="38" spans="1:13" x14ac:dyDescent="0.2">
      <c r="A38" s="44" t="s">
        <v>31</v>
      </c>
      <c r="B38" s="55">
        <v>24</v>
      </c>
      <c r="C38" s="48">
        <v>34.472000000000001</v>
      </c>
      <c r="D38" s="48">
        <v>2.7240000000000002</v>
      </c>
      <c r="E38" s="48">
        <v>2.4590000000000001</v>
      </c>
      <c r="F38" s="49">
        <v>39.655000000000001</v>
      </c>
      <c r="G38" s="89"/>
      <c r="H38" s="89"/>
      <c r="I38" s="89"/>
      <c r="J38" s="89"/>
      <c r="K38" s="13"/>
      <c r="L38" s="13"/>
      <c r="M38" s="13"/>
    </row>
    <row r="39" spans="1:13" x14ac:dyDescent="0.2">
      <c r="A39" s="44" t="s">
        <v>62</v>
      </c>
      <c r="B39" s="55">
        <v>21</v>
      </c>
      <c r="C39" s="48">
        <v>23.896000000000001</v>
      </c>
      <c r="D39" s="48">
        <v>5.3659999999999997</v>
      </c>
      <c r="E39" s="48">
        <v>3.544</v>
      </c>
      <c r="F39" s="49">
        <v>32.805999999999997</v>
      </c>
      <c r="G39" s="89"/>
      <c r="H39" s="89"/>
      <c r="I39" s="89"/>
      <c r="J39" s="89"/>
      <c r="K39" s="13"/>
      <c r="L39" s="13"/>
      <c r="M39" s="13"/>
    </row>
    <row r="40" spans="1:13" x14ac:dyDescent="0.2">
      <c r="A40" s="44" t="s">
        <v>10</v>
      </c>
      <c r="B40" s="55">
        <v>94</v>
      </c>
      <c r="C40" s="48">
        <v>7.7869999999999999</v>
      </c>
      <c r="D40" s="48">
        <v>0</v>
      </c>
      <c r="E40" s="48">
        <v>2E-3</v>
      </c>
      <c r="F40" s="49">
        <v>7.7889999999999997</v>
      </c>
      <c r="G40" s="89"/>
      <c r="H40" s="89"/>
      <c r="I40" s="89"/>
      <c r="J40" s="89"/>
      <c r="K40" s="13"/>
      <c r="L40" s="13"/>
      <c r="M40" s="13"/>
    </row>
    <row r="41" spans="1:13" x14ac:dyDescent="0.2">
      <c r="A41" s="44" t="s">
        <v>63</v>
      </c>
      <c r="B41" s="55">
        <v>43</v>
      </c>
      <c r="C41" s="48">
        <v>15.276999999999999</v>
      </c>
      <c r="D41" s="48">
        <v>0.63100000000000001</v>
      </c>
      <c r="E41" s="48">
        <v>2.7029999999999998</v>
      </c>
      <c r="F41" s="49">
        <v>18.611000000000001</v>
      </c>
      <c r="G41" s="89"/>
      <c r="H41" s="89"/>
      <c r="I41" s="89"/>
      <c r="J41" s="89"/>
      <c r="K41" s="13"/>
      <c r="L41" s="13"/>
      <c r="M41" s="13"/>
    </row>
    <row r="42" spans="1:13" x14ac:dyDescent="0.2">
      <c r="A42" s="44" t="s">
        <v>64</v>
      </c>
      <c r="B42" s="55">
        <v>23</v>
      </c>
      <c r="C42" s="48">
        <v>34.801000000000002</v>
      </c>
      <c r="D42" s="48">
        <v>0.82899999999999996</v>
      </c>
      <c r="E42" s="48">
        <v>4.4969999999999999</v>
      </c>
      <c r="F42" s="49">
        <v>40.127000000000002</v>
      </c>
      <c r="G42" s="89"/>
      <c r="H42" s="89"/>
      <c r="I42" s="89"/>
      <c r="J42" s="89"/>
      <c r="K42" s="13"/>
      <c r="L42" s="13"/>
      <c r="M42" s="13"/>
    </row>
    <row r="43" spans="1:13" x14ac:dyDescent="0.2">
      <c r="A43" s="44" t="s">
        <v>7</v>
      </c>
      <c r="B43" s="55">
        <v>11</v>
      </c>
      <c r="C43" s="48">
        <v>137.16800000000001</v>
      </c>
      <c r="D43" s="48">
        <v>30.992000000000001</v>
      </c>
      <c r="E43" s="48">
        <v>10.268000000000001</v>
      </c>
      <c r="F43" s="49">
        <v>178.428</v>
      </c>
      <c r="G43" s="89"/>
      <c r="H43" s="89"/>
      <c r="I43" s="89"/>
      <c r="J43" s="89"/>
      <c r="K43" s="13"/>
      <c r="L43" s="13"/>
      <c r="M43" s="13"/>
    </row>
    <row r="44" spans="1:13" x14ac:dyDescent="0.2">
      <c r="A44" s="44" t="s">
        <v>65</v>
      </c>
      <c r="B44" s="55">
        <v>91</v>
      </c>
      <c r="C44" s="48">
        <v>29.309000000000001</v>
      </c>
      <c r="D44" s="48">
        <v>0.29899999999999999</v>
      </c>
      <c r="E44" s="48">
        <v>6.9669999999999996</v>
      </c>
      <c r="F44" s="49">
        <v>36.575000000000003</v>
      </c>
      <c r="G44" s="89"/>
      <c r="H44" s="89"/>
      <c r="I44" s="89"/>
      <c r="J44" s="89"/>
      <c r="K44" s="13"/>
      <c r="L44" s="13"/>
      <c r="M44" s="13"/>
    </row>
    <row r="45" spans="1:13" x14ac:dyDescent="0.2">
      <c r="A45" s="44" t="s">
        <v>66</v>
      </c>
      <c r="B45" s="55">
        <v>74</v>
      </c>
      <c r="C45" s="48">
        <v>20.914999999999999</v>
      </c>
      <c r="D45" s="48">
        <v>2.1999999999999999E-2</v>
      </c>
      <c r="E45" s="48">
        <v>0.8</v>
      </c>
      <c r="F45" s="49">
        <v>21.736999999999998</v>
      </c>
      <c r="G45" s="89"/>
      <c r="H45" s="89"/>
      <c r="I45" s="89"/>
      <c r="J45" s="89"/>
      <c r="K45" s="13"/>
      <c r="L45" s="13"/>
      <c r="M45" s="13"/>
    </row>
    <row r="46" spans="1:13" x14ac:dyDescent="0.2">
      <c r="A46" s="44" t="s">
        <v>67</v>
      </c>
      <c r="B46" s="55">
        <v>41</v>
      </c>
      <c r="C46" s="48">
        <v>40.956000000000003</v>
      </c>
      <c r="D46" s="48">
        <v>1.6859999999999999</v>
      </c>
      <c r="E46" s="48">
        <v>4.1529999999999996</v>
      </c>
      <c r="F46" s="49">
        <v>46.795000000000002</v>
      </c>
      <c r="G46" s="12"/>
      <c r="H46" s="12"/>
      <c r="I46" s="12"/>
      <c r="J46" s="13"/>
      <c r="K46" s="13"/>
      <c r="L46" s="13"/>
      <c r="M46" s="13"/>
    </row>
    <row r="47" spans="1:13" x14ac:dyDescent="0.2">
      <c r="A47" s="44" t="s">
        <v>68</v>
      </c>
      <c r="B47" s="55">
        <v>73</v>
      </c>
      <c r="C47" s="48">
        <v>48.767000000000003</v>
      </c>
      <c r="D47" s="48">
        <v>1.4059999999999999</v>
      </c>
      <c r="E47" s="48">
        <v>13.159000000000001</v>
      </c>
      <c r="F47" s="49">
        <v>63.332000000000001</v>
      </c>
      <c r="G47" s="12"/>
      <c r="H47" s="12"/>
      <c r="I47" s="12"/>
      <c r="J47" s="13"/>
      <c r="K47" s="13"/>
      <c r="L47" s="13"/>
      <c r="M47" s="13"/>
    </row>
    <row r="48" spans="1:13" x14ac:dyDescent="0.2">
      <c r="A48" s="44" t="s">
        <v>69</v>
      </c>
      <c r="B48" s="55">
        <v>31</v>
      </c>
      <c r="C48" s="48">
        <v>25.442</v>
      </c>
      <c r="D48" s="48">
        <v>2.2490000000000001</v>
      </c>
      <c r="E48" s="48">
        <v>39.619999999999997</v>
      </c>
      <c r="F48" s="49">
        <v>67.311000000000007</v>
      </c>
      <c r="G48" s="12"/>
      <c r="H48" s="12"/>
      <c r="I48" s="12"/>
      <c r="J48" s="13"/>
      <c r="K48" s="13"/>
      <c r="L48" s="13"/>
      <c r="M48" s="13"/>
    </row>
    <row r="49" spans="1:13" x14ac:dyDescent="0.2">
      <c r="A49" s="44" t="s">
        <v>8</v>
      </c>
      <c r="B49" s="55">
        <v>52</v>
      </c>
      <c r="C49" s="48">
        <v>89.052000000000007</v>
      </c>
      <c r="D49" s="48">
        <v>9.3859999999999992</v>
      </c>
      <c r="E49" s="48">
        <v>12.935</v>
      </c>
      <c r="F49" s="49">
        <v>111.373</v>
      </c>
      <c r="G49" s="12"/>
      <c r="H49" s="12"/>
      <c r="I49" s="12"/>
      <c r="J49" s="13"/>
      <c r="K49" s="13"/>
      <c r="L49" s="13"/>
      <c r="M49" s="13"/>
    </row>
    <row r="50" spans="1:13" x14ac:dyDescent="0.2">
      <c r="A50" s="44" t="s">
        <v>70</v>
      </c>
      <c r="B50" s="55">
        <v>22</v>
      </c>
      <c r="C50" s="48">
        <v>26.702999999999999</v>
      </c>
      <c r="D50" s="48">
        <v>5.6000000000000001E-2</v>
      </c>
      <c r="E50" s="48">
        <v>1.2889999999999999</v>
      </c>
      <c r="F50" s="49">
        <v>28.047999999999998</v>
      </c>
      <c r="G50" s="12"/>
      <c r="H50" s="12"/>
      <c r="I50" s="12"/>
      <c r="J50" s="13"/>
      <c r="K50" s="13"/>
      <c r="L50" s="13"/>
      <c r="M50" s="13"/>
    </row>
    <row r="51" spans="1:13" x14ac:dyDescent="0.2">
      <c r="A51" s="44" t="s">
        <v>71</v>
      </c>
      <c r="B51" s="55">
        <v>54</v>
      </c>
      <c r="C51" s="48">
        <v>10.534000000000001</v>
      </c>
      <c r="D51" s="48">
        <v>0.66100000000000003</v>
      </c>
      <c r="E51" s="48">
        <v>3.4980000000000002</v>
      </c>
      <c r="F51" s="49">
        <v>14.693</v>
      </c>
      <c r="G51" s="12"/>
      <c r="H51" s="12"/>
      <c r="I51" s="12"/>
      <c r="J51" s="13"/>
      <c r="K51" s="13"/>
      <c r="L51" s="13"/>
      <c r="M51" s="13"/>
    </row>
    <row r="52" spans="1:13" x14ac:dyDescent="0.2">
      <c r="A52" s="44" t="s">
        <v>11</v>
      </c>
      <c r="B52" s="55">
        <v>93</v>
      </c>
      <c r="C52" s="48">
        <v>52.442</v>
      </c>
      <c r="D52" s="48">
        <v>23.41</v>
      </c>
      <c r="E52" s="48">
        <v>17.657</v>
      </c>
      <c r="F52" s="49">
        <v>93.509</v>
      </c>
      <c r="G52" s="12"/>
      <c r="H52" s="12"/>
      <c r="I52" s="12"/>
      <c r="J52" s="13"/>
      <c r="K52" s="13"/>
      <c r="L52" s="13"/>
      <c r="M52" s="13"/>
    </row>
    <row r="53" spans="1:13" x14ac:dyDescent="0.2">
      <c r="A53" s="44" t="s">
        <v>72</v>
      </c>
      <c r="B53" s="55">
        <v>82</v>
      </c>
      <c r="C53" s="48">
        <v>78.921000000000006</v>
      </c>
      <c r="D53" s="48">
        <v>23.228000000000002</v>
      </c>
      <c r="E53" s="48">
        <v>37.939</v>
      </c>
      <c r="F53" s="49">
        <v>140.08799999999999</v>
      </c>
      <c r="G53" s="12"/>
      <c r="H53" s="12"/>
      <c r="I53" s="12"/>
      <c r="J53" s="13"/>
      <c r="K53" s="13"/>
      <c r="L53" s="13"/>
      <c r="M53" s="13"/>
    </row>
    <row r="54" spans="1:13" x14ac:dyDescent="0.2">
      <c r="A54" s="57" t="s">
        <v>16</v>
      </c>
      <c r="B54" s="57"/>
      <c r="C54" s="58">
        <v>850.17399999999998</v>
      </c>
      <c r="D54" s="58">
        <v>126.307</v>
      </c>
      <c r="E54" s="58">
        <v>198.30600000000001</v>
      </c>
      <c r="F54" s="59">
        <v>1174.787</v>
      </c>
      <c r="G54" s="12"/>
      <c r="H54" s="12"/>
      <c r="I54" s="12"/>
      <c r="J54" s="13"/>
      <c r="K54" s="13"/>
      <c r="L54" s="13"/>
      <c r="M54" s="13"/>
    </row>
    <row r="55" spans="1:13" x14ac:dyDescent="0.2">
      <c r="A55" s="12"/>
      <c r="B55" s="12"/>
      <c r="C55" s="12"/>
      <c r="D55" s="12"/>
      <c r="E55" s="12"/>
      <c r="F55" s="12"/>
      <c r="G55" s="12"/>
      <c r="H55" s="12"/>
    </row>
    <row r="56" spans="1:13" x14ac:dyDescent="0.2">
      <c r="F56" s="12"/>
      <c r="G56" s="12"/>
      <c r="H56" s="12"/>
      <c r="I56" s="12"/>
      <c r="J56" s="13"/>
      <c r="K56" s="13"/>
      <c r="L56" s="13"/>
      <c r="M56" s="13"/>
    </row>
    <row r="57" spans="1:13" x14ac:dyDescent="0.2">
      <c r="F57" s="43"/>
      <c r="G57" s="12"/>
      <c r="H57" s="12"/>
      <c r="I57" s="12"/>
      <c r="J57" s="13"/>
      <c r="K57" s="13"/>
      <c r="L57" s="13"/>
      <c r="M57" s="13"/>
    </row>
    <row r="58" spans="1:13" x14ac:dyDescent="0.2">
      <c r="B58" s="42"/>
      <c r="C58" s="42"/>
      <c r="D58" s="42"/>
      <c r="E58" s="42"/>
      <c r="G58" s="12"/>
      <c r="H58" s="43"/>
      <c r="I58" s="43"/>
      <c r="J58" s="43"/>
      <c r="K58" s="43"/>
      <c r="L58" s="43"/>
      <c r="M58" s="43"/>
    </row>
    <row r="59" spans="1:13" x14ac:dyDescent="0.2">
      <c r="G59" s="12"/>
    </row>
    <row r="60" spans="1:13" x14ac:dyDescent="0.2">
      <c r="G60" s="12"/>
    </row>
    <row r="61" spans="1:13" x14ac:dyDescent="0.2">
      <c r="G61" s="12"/>
    </row>
    <row r="62" spans="1:13" x14ac:dyDescent="0.2">
      <c r="G62" s="12"/>
    </row>
    <row r="63" spans="1:13" x14ac:dyDescent="0.2">
      <c r="G63" s="12"/>
    </row>
    <row r="64" spans="1:13" x14ac:dyDescent="0.2">
      <c r="G64" s="12"/>
    </row>
    <row r="65" spans="7:7" x14ac:dyDescent="0.2">
      <c r="G65" s="12"/>
    </row>
    <row r="66" spans="7:7" x14ac:dyDescent="0.2">
      <c r="G66" s="12"/>
    </row>
    <row r="67" spans="7:7" x14ac:dyDescent="0.2">
      <c r="G67" s="12"/>
    </row>
  </sheetData>
  <sortState ref="A35:E47">
    <sortCondition ref="A35:A47"/>
  </sortState>
  <mergeCells count="3">
    <mergeCell ref="C6:F6"/>
    <mergeCell ref="G6:J6"/>
    <mergeCell ref="C30:F30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Graphique_1</vt:lpstr>
      <vt:lpstr>Graphique_2</vt:lpstr>
      <vt:lpstr>Graphique_3</vt:lpstr>
      <vt:lpstr>Carte_1</vt:lpstr>
      <vt:lpstr>Carte_2</vt:lpstr>
      <vt:lpstr>Graphique_4</vt:lpstr>
      <vt:lpstr>Carte_1!Zone_d_impression</vt:lpstr>
      <vt:lpstr>Carte_2!Zone_d_impression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cp:lastPrinted>2017-01-19T16:40:53Z</cp:lastPrinted>
  <dcterms:created xsi:type="dcterms:W3CDTF">2015-03-23T14:42:32Z</dcterms:created>
  <dcterms:modified xsi:type="dcterms:W3CDTF">2017-02-16T09:00:26Z</dcterms:modified>
</cp:coreProperties>
</file>